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015" windowHeight="8370" activeTab="0"/>
  </bookViews>
  <sheets>
    <sheet name="calcs" sheetId="1" r:id="rId1"/>
    <sheet name="plot" sheetId="2" r:id="rId2"/>
  </sheets>
  <definedNames>
    <definedName name="_I01">'calcs'!$D$15</definedName>
    <definedName name="_I02">'calcs'!$D$16</definedName>
    <definedName name="Iop">'calcs'!$I$15</definedName>
    <definedName name="Irst">'calcs'!$I$16</definedName>
    <definedName name="O87P">'calcs'!$D$4</definedName>
    <definedName name="slope">'calcs'!$I$17</definedName>
    <definedName name="SLP">'calcs'!$D$20</definedName>
    <definedName name="SLP2">'calcs'!$D$7</definedName>
    <definedName name="TAP01">'calcs'!$D$5</definedName>
    <definedName name="TAP02">'calcs'!$D$6</definedName>
  </definedNames>
  <calcPr fullCalcOnLoad="1"/>
</workbook>
</file>

<file path=xl/sharedStrings.xml><?xml version="1.0" encoding="utf-8"?>
<sst xmlns="http://schemas.openxmlformats.org/spreadsheetml/2006/main" count="64" uniqueCount="37">
  <si>
    <t>I01 =</t>
  </si>
  <si>
    <t>180°</t>
  </si>
  <si>
    <t>0°</t>
  </si>
  <si>
    <t>SLP2 =</t>
  </si>
  <si>
    <t>%</t>
  </si>
  <si>
    <t>pu</t>
  </si>
  <si>
    <t>TAP01 =</t>
  </si>
  <si>
    <t>amps</t>
  </si>
  <si>
    <t>TAP02 =</t>
  </si>
  <si>
    <t>I02 =</t>
  </si>
  <si>
    <t>slope =</t>
  </si>
  <si>
    <t>(puts relay in high security mode)</t>
  </si>
  <si>
    <t>Enter SEL-487B Relay settings</t>
  </si>
  <si>
    <t>Legend</t>
  </si>
  <si>
    <t>Outcome</t>
  </si>
  <si>
    <t>Fault results</t>
  </si>
  <si>
    <t>Pre-Fault results</t>
  </si>
  <si>
    <t>amps &lt;</t>
  </si>
  <si>
    <r>
      <t>a</t>
    </r>
    <r>
      <rPr>
        <sz val="10"/>
        <rFont val="Arial"/>
        <family val="0"/>
      </rPr>
      <t xml:space="preserve"> I02 =</t>
    </r>
  </si>
  <si>
    <r>
      <t>a</t>
    </r>
    <r>
      <rPr>
        <sz val="10"/>
        <color indexed="17"/>
        <rFont val="Arial"/>
        <family val="2"/>
      </rPr>
      <t xml:space="preserve"> |I02| @ balance point =</t>
    </r>
  </si>
  <si>
    <r>
      <t>b</t>
    </r>
    <r>
      <rPr>
        <sz val="10"/>
        <rFont val="Arial"/>
        <family val="0"/>
      </rPr>
      <t xml:space="preserve"> Trip =</t>
    </r>
  </si>
  <si>
    <r>
      <t>b</t>
    </r>
    <r>
      <rPr>
        <sz val="10"/>
        <color indexed="12"/>
        <rFont val="Arial"/>
        <family val="2"/>
      </rPr>
      <t xml:space="preserve"> Monitor Relay Word Bit (RWB) 87R1</t>
    </r>
  </si>
  <si>
    <t>Initial current (10 cycles)</t>
  </si>
  <si>
    <t>Slope 2 test currents (10 cycles)</t>
  </si>
  <si>
    <t>diff characteristic</t>
  </si>
  <si>
    <t>O87P =</t>
  </si>
  <si>
    <t>test point</t>
  </si>
  <si>
    <t>pre-fault</t>
  </si>
  <si>
    <t>O87P and SLP2 intersection</t>
  </si>
  <si>
    <t>Enter restraint current for internal fault</t>
  </si>
  <si>
    <t>Vary input 2 test current for internal fault</t>
  </si>
  <si>
    <t>IRT =</t>
  </si>
  <si>
    <t>IOP =</t>
  </si>
  <si>
    <t>Choose IRT for internal fault</t>
  </si>
  <si>
    <t>IOP on the slope</t>
  </si>
  <si>
    <t>IRT</t>
  </si>
  <si>
    <t>IOP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</si>
</sst>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color indexed="60"/>
      <name val="Arial"/>
      <family val="2"/>
    </font>
    <font>
      <sz val="19.75"/>
      <color indexed="8"/>
      <name val="Arial"/>
      <family val="0"/>
    </font>
    <font>
      <sz val="18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" fontId="0" fillId="33" borderId="10" xfId="0" applyNumberForma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>
      <alignment horizontal="center"/>
    </xf>
    <xf numFmtId="2" fontId="0" fillId="34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2" fontId="2" fillId="34" borderId="14" xfId="0" applyNumberFormat="1" applyFont="1" applyFill="1" applyBorder="1" applyAlignment="1">
      <alignment/>
    </xf>
    <xf numFmtId="2" fontId="0" fillId="33" borderId="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36" borderId="10" xfId="0" applyNumberFormat="1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2" fontId="0" fillId="37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7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 characteristic and test point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7325"/>
          <c:w val="0.58475"/>
          <c:h val="0.70825"/>
        </c:manualLayout>
      </c:layout>
      <c:scatterChart>
        <c:scatterStyle val="lineMarker"/>
        <c:varyColors val="0"/>
        <c:ser>
          <c:idx val="0"/>
          <c:order val="0"/>
          <c:tx>
            <c:v>diff characteristic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plot!$B$4:$B$1004</c:f>
              <c:numCache/>
            </c:numRef>
          </c:xVal>
          <c:yVal>
            <c:numRef>
              <c:f>plot!$C$4:$C$1004</c:f>
              <c:numCache/>
            </c:numRef>
          </c:yVal>
          <c:smooth val="0"/>
        </c:ser>
        <c:ser>
          <c:idx val="1"/>
          <c:order val="1"/>
          <c:tx>
            <c:v>test point - internal fault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plot!$D$4</c:f>
              <c:numCache/>
            </c:numRef>
          </c:xVal>
          <c:yVal>
            <c:numRef>
              <c:f>plot!$E$4</c:f>
              <c:numCache/>
            </c:numRef>
          </c:yVal>
          <c:smooth val="0"/>
        </c:ser>
        <c:ser>
          <c:idx val="2"/>
          <c:order val="2"/>
          <c:tx>
            <c:v>pre-fault - external fault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plot!$F$4</c:f>
              <c:numCache/>
            </c:numRef>
          </c:xVal>
          <c:yVal>
            <c:numRef>
              <c:f>plot!$G$4</c:f>
              <c:numCache/>
            </c:numRef>
          </c:yVal>
          <c:smooth val="0"/>
        </c:ser>
        <c:axId val="12040021"/>
        <c:axId val="41251326"/>
      </c:scatterChart>
      <c:valAx>
        <c:axId val="1204002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IRT (pu)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 val="autoZero"/>
        <c:crossBetween val="midCat"/>
        <c:dispUnits/>
        <c:majorUnit val="1"/>
        <c:minorUnit val="0.1"/>
      </c:valAx>
      <c:valAx>
        <c:axId val="4125132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IOP (pu)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0021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36775"/>
          <c:w val="0.337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15</xdr:col>
      <xdr:colOff>114300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85725" y="85725"/>
        <a:ext cx="88582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6"/>
  <sheetViews>
    <sheetView tabSelected="1" zoomScale="125" zoomScaleNormal="125" zoomScalePageLayoutView="0" workbookViewId="0" topLeftCell="A1">
      <selection activeCell="D4" sqref="D4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8.28125" style="0" bestFit="1" customWidth="1"/>
    <col min="4" max="4" width="14.421875" style="0" customWidth="1"/>
    <col min="5" max="5" width="6.7109375" style="0" customWidth="1"/>
    <col min="6" max="6" width="4.57421875" style="0" customWidth="1"/>
    <col min="7" max="7" width="2.8515625" style="0" customWidth="1"/>
    <col min="8" max="8" width="8.00390625" style="0" customWidth="1"/>
    <col min="9" max="9" width="6.8515625" style="0" customWidth="1"/>
    <col min="10" max="10" width="4.421875" style="0" customWidth="1"/>
    <col min="11" max="11" width="3.7109375" style="0" customWidth="1"/>
    <col min="12" max="12" width="6.140625" style="0" customWidth="1"/>
    <col min="13" max="13" width="2.28125" style="0" customWidth="1"/>
    <col min="15" max="15" width="12.7109375" style="0" customWidth="1"/>
    <col min="16" max="16" width="4.7109375" style="0" bestFit="1" customWidth="1"/>
    <col min="17" max="17" width="3.8515625" style="0" customWidth="1"/>
    <col min="18" max="18" width="2.421875" style="0" customWidth="1"/>
  </cols>
  <sheetData>
    <row r="1" spans="1:39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2"/>
      <c r="AJ1" s="2"/>
      <c r="AK1" s="2"/>
      <c r="AL1" s="2"/>
      <c r="AM1" s="2"/>
    </row>
    <row r="2" spans="1:37" ht="13.5" thickBot="1">
      <c r="A2" s="37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"/>
      <c r="AJ2" s="2"/>
      <c r="AK2" s="2"/>
    </row>
    <row r="3" spans="1:37" ht="12.75">
      <c r="A3" s="37"/>
      <c r="B3" s="26"/>
      <c r="C3" s="41" t="s">
        <v>12</v>
      </c>
      <c r="D3" s="42"/>
      <c r="E3" s="42"/>
      <c r="F3" s="43"/>
      <c r="G3" s="3"/>
      <c r="H3" s="41" t="s">
        <v>28</v>
      </c>
      <c r="I3" s="42"/>
      <c r="J3" s="42"/>
      <c r="K3" s="42"/>
      <c r="L3" s="43"/>
      <c r="M3" s="5"/>
      <c r="N3" s="2"/>
      <c r="O3" s="2"/>
      <c r="P3" s="5"/>
      <c r="Q3" s="5"/>
      <c r="R3" s="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2"/>
      <c r="AJ3" s="2"/>
      <c r="AK3" s="2"/>
    </row>
    <row r="4" spans="1:37" ht="13.5" thickBot="1">
      <c r="A4" s="37"/>
      <c r="B4" s="26"/>
      <c r="C4" s="4" t="s">
        <v>25</v>
      </c>
      <c r="D4" s="21">
        <v>1</v>
      </c>
      <c r="E4" s="5" t="s">
        <v>5</v>
      </c>
      <c r="F4" s="6"/>
      <c r="G4" s="5"/>
      <c r="H4" s="29" t="s">
        <v>31</v>
      </c>
      <c r="I4" s="15">
        <f>O87P*100/SLP2</f>
        <v>1.25</v>
      </c>
      <c r="J4" s="8" t="s">
        <v>5</v>
      </c>
      <c r="K4" s="8"/>
      <c r="L4" s="9"/>
      <c r="M4" s="5"/>
      <c r="N4" s="2"/>
      <c r="O4" s="2"/>
      <c r="P4" s="5"/>
      <c r="Q4" s="5"/>
      <c r="R4" s="6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2"/>
      <c r="AJ4" s="2"/>
      <c r="AK4" s="2"/>
    </row>
    <row r="5" spans="1:37" ht="13.5" thickBot="1">
      <c r="A5" s="37"/>
      <c r="B5" s="26"/>
      <c r="C5" s="4" t="s">
        <v>6</v>
      </c>
      <c r="D5" s="21">
        <v>5</v>
      </c>
      <c r="E5" s="5" t="s">
        <v>7</v>
      </c>
      <c r="F5" s="6"/>
      <c r="G5" s="5"/>
      <c r="H5" s="5"/>
      <c r="I5" s="5"/>
      <c r="J5" s="5"/>
      <c r="K5" s="2"/>
      <c r="L5" s="2"/>
      <c r="M5" s="2"/>
      <c r="N5" s="2"/>
      <c r="O5" s="2"/>
      <c r="P5" s="5"/>
      <c r="Q5" s="5"/>
      <c r="R5" s="6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2"/>
      <c r="AJ5" s="2"/>
      <c r="AK5" s="2"/>
    </row>
    <row r="6" spans="1:37" ht="12.75">
      <c r="A6" s="37"/>
      <c r="B6" s="26"/>
      <c r="C6" s="4" t="s">
        <v>8</v>
      </c>
      <c r="D6" s="21">
        <v>5</v>
      </c>
      <c r="E6" s="5" t="s">
        <v>7</v>
      </c>
      <c r="F6" s="6"/>
      <c r="G6" s="5"/>
      <c r="H6" s="41" t="s">
        <v>33</v>
      </c>
      <c r="I6" s="42"/>
      <c r="J6" s="42"/>
      <c r="K6" s="42"/>
      <c r="L6" s="43"/>
      <c r="M6" s="5"/>
      <c r="N6" s="41" t="s">
        <v>34</v>
      </c>
      <c r="O6" s="42"/>
      <c r="P6" s="43"/>
      <c r="Q6" s="5"/>
      <c r="R6" s="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2"/>
      <c r="AJ6" s="2"/>
      <c r="AK6" s="2"/>
    </row>
    <row r="7" spans="1:37" ht="13.5" thickBot="1">
      <c r="A7" s="37"/>
      <c r="B7" s="26"/>
      <c r="C7" s="7" t="s">
        <v>3</v>
      </c>
      <c r="D7" s="1">
        <v>80</v>
      </c>
      <c r="E7" s="8" t="s">
        <v>4</v>
      </c>
      <c r="F7" s="9"/>
      <c r="G7" s="5"/>
      <c r="H7" s="29" t="s">
        <v>31</v>
      </c>
      <c r="I7" s="34">
        <v>2</v>
      </c>
      <c r="J7" s="8" t="s">
        <v>5</v>
      </c>
      <c r="K7" s="8"/>
      <c r="L7" s="9"/>
      <c r="M7" s="5"/>
      <c r="N7" s="29" t="s">
        <v>32</v>
      </c>
      <c r="O7" s="15">
        <f>I7*SLP2/100</f>
        <v>1.6</v>
      </c>
      <c r="P7" s="9" t="s">
        <v>5</v>
      </c>
      <c r="Q7" s="5"/>
      <c r="R7" s="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2"/>
      <c r="AJ7" s="2"/>
      <c r="AK7" s="2"/>
    </row>
    <row r="8" spans="1:37" ht="13.5" thickBot="1">
      <c r="A8" s="37"/>
      <c r="B8" s="26"/>
      <c r="C8" s="5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2"/>
      <c r="AJ8" s="2"/>
      <c r="AK8" s="2"/>
    </row>
    <row r="9" spans="1:37" ht="12.75">
      <c r="A9" s="37"/>
      <c r="B9" s="26"/>
      <c r="C9" s="41" t="s">
        <v>22</v>
      </c>
      <c r="D9" s="42"/>
      <c r="E9" s="42"/>
      <c r="F9" s="43"/>
      <c r="G9" s="3"/>
      <c r="H9" s="41" t="s">
        <v>16</v>
      </c>
      <c r="I9" s="42"/>
      <c r="J9" s="43"/>
      <c r="K9" s="5"/>
      <c r="L9" s="41" t="s">
        <v>13</v>
      </c>
      <c r="M9" s="42"/>
      <c r="N9" s="42"/>
      <c r="O9" s="42"/>
      <c r="P9" s="42"/>
      <c r="Q9" s="43"/>
      <c r="R9" s="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2"/>
      <c r="AJ9" s="2"/>
      <c r="AK9" s="2"/>
    </row>
    <row r="10" spans="1:37" ht="12.75">
      <c r="A10" s="37"/>
      <c r="B10" s="26"/>
      <c r="C10" s="46" t="s">
        <v>11</v>
      </c>
      <c r="D10" s="47"/>
      <c r="E10" s="47"/>
      <c r="F10" s="48"/>
      <c r="G10" s="3"/>
      <c r="H10" s="4" t="s">
        <v>32</v>
      </c>
      <c r="I10" s="10">
        <f>D11/TAP01-D12/TAP02</f>
        <v>0</v>
      </c>
      <c r="J10" s="6" t="s">
        <v>5</v>
      </c>
      <c r="K10" s="5"/>
      <c r="L10" s="52" t="s">
        <v>12</v>
      </c>
      <c r="M10" s="53"/>
      <c r="N10" s="53"/>
      <c r="O10" s="53"/>
      <c r="P10" s="53"/>
      <c r="Q10" s="54"/>
      <c r="R10" s="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2"/>
      <c r="AJ10" s="2"/>
      <c r="AK10" s="2"/>
    </row>
    <row r="11" spans="1:37" ht="12.75">
      <c r="A11" s="37"/>
      <c r="B11" s="26"/>
      <c r="C11" s="4" t="s">
        <v>0</v>
      </c>
      <c r="D11" s="11">
        <f>_I01</f>
        <v>9</v>
      </c>
      <c r="E11" s="12" t="s">
        <v>17</v>
      </c>
      <c r="F11" s="6" t="s">
        <v>2</v>
      </c>
      <c r="G11" s="5"/>
      <c r="H11" s="4" t="s">
        <v>31</v>
      </c>
      <c r="I11" s="10">
        <f>D11/TAP01+D12/TAP02</f>
        <v>3.6</v>
      </c>
      <c r="J11" s="6" t="s">
        <v>5</v>
      </c>
      <c r="K11" s="5"/>
      <c r="L11" s="49" t="s">
        <v>29</v>
      </c>
      <c r="M11" s="50"/>
      <c r="N11" s="50"/>
      <c r="O11" s="50"/>
      <c r="P11" s="50"/>
      <c r="Q11" s="51"/>
      <c r="R11" s="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2"/>
      <c r="AJ11" s="2"/>
      <c r="AK11" s="2"/>
    </row>
    <row r="12" spans="1:37" ht="13.5" thickBot="1">
      <c r="A12" s="37"/>
      <c r="B12" s="26"/>
      <c r="C12" s="7" t="s">
        <v>9</v>
      </c>
      <c r="D12" s="13">
        <f>_I01*TAP02/TAP01</f>
        <v>9</v>
      </c>
      <c r="E12" s="14" t="s">
        <v>17</v>
      </c>
      <c r="F12" s="9" t="s">
        <v>1</v>
      </c>
      <c r="G12" s="5"/>
      <c r="H12" s="7" t="s">
        <v>10</v>
      </c>
      <c r="I12" s="15">
        <f>I10/I11*100</f>
        <v>0</v>
      </c>
      <c r="J12" s="9" t="s">
        <v>4</v>
      </c>
      <c r="K12" s="5"/>
      <c r="L12" s="55" t="s">
        <v>30</v>
      </c>
      <c r="M12" s="56"/>
      <c r="N12" s="56"/>
      <c r="O12" s="56"/>
      <c r="P12" s="56"/>
      <c r="Q12" s="57"/>
      <c r="R12" s="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2"/>
      <c r="AJ12" s="2"/>
      <c r="AK12" s="2"/>
    </row>
    <row r="13" spans="1:37" ht="13.5" thickBot="1">
      <c r="A13" s="37"/>
      <c r="B13" s="26"/>
      <c r="C13" s="16"/>
      <c r="D13" s="11"/>
      <c r="E13" s="1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2"/>
      <c r="AJ13" s="2"/>
      <c r="AK13" s="2"/>
    </row>
    <row r="14" spans="1:37" ht="12.75">
      <c r="A14" s="37"/>
      <c r="B14" s="26"/>
      <c r="C14" s="41" t="s">
        <v>23</v>
      </c>
      <c r="D14" s="42"/>
      <c r="E14" s="42"/>
      <c r="F14" s="43"/>
      <c r="G14" s="5"/>
      <c r="H14" s="41" t="s">
        <v>15</v>
      </c>
      <c r="I14" s="42"/>
      <c r="J14" s="43"/>
      <c r="K14" s="5"/>
      <c r="L14" s="5"/>
      <c r="M14" s="5"/>
      <c r="N14" s="2"/>
      <c r="O14" s="27"/>
      <c r="P14" s="2"/>
      <c r="Q14" s="2"/>
      <c r="R14" s="2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2"/>
      <c r="AJ14" s="2"/>
      <c r="AK14" s="2"/>
    </row>
    <row r="15" spans="1:37" ht="12.75">
      <c r="A15" s="37"/>
      <c r="B15" s="26"/>
      <c r="C15" s="4" t="s">
        <v>0</v>
      </c>
      <c r="D15" s="11">
        <f>I7*(1/2+SLP2/200)*TAP01</f>
        <v>9</v>
      </c>
      <c r="E15" s="12" t="s">
        <v>17</v>
      </c>
      <c r="F15" s="17" t="s">
        <v>2</v>
      </c>
      <c r="G15" s="3"/>
      <c r="H15" s="4" t="s">
        <v>32</v>
      </c>
      <c r="I15" s="10">
        <f>_I01/TAP01-_I02/TAP02</f>
        <v>1.62</v>
      </c>
      <c r="J15" s="6" t="s">
        <v>5</v>
      </c>
      <c r="K15" s="5"/>
      <c r="L15" s="5"/>
      <c r="M15" s="5"/>
      <c r="N15" s="5"/>
      <c r="O15" s="5"/>
      <c r="P15" s="5"/>
      <c r="Q15" s="5"/>
      <c r="R15" s="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2"/>
      <c r="AJ15" s="2"/>
      <c r="AK15" s="2"/>
    </row>
    <row r="16" spans="1:37" ht="15" thickBot="1">
      <c r="A16" s="37"/>
      <c r="B16" s="26"/>
      <c r="C16" s="30" t="s">
        <v>18</v>
      </c>
      <c r="D16" s="22">
        <v>0.9</v>
      </c>
      <c r="E16" s="14" t="s">
        <v>17</v>
      </c>
      <c r="F16" s="19" t="s">
        <v>1</v>
      </c>
      <c r="G16" s="18"/>
      <c r="H16" s="4" t="s">
        <v>31</v>
      </c>
      <c r="I16" s="10">
        <f>_I01/TAP01+_I02/TAP02</f>
        <v>1.98</v>
      </c>
      <c r="J16" s="6" t="s">
        <v>5</v>
      </c>
      <c r="K16" s="5"/>
      <c r="L16" s="5"/>
      <c r="M16" s="5"/>
      <c r="N16" s="5"/>
      <c r="O16" s="5"/>
      <c r="P16" s="5"/>
      <c r="Q16" s="5"/>
      <c r="R16" s="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2"/>
      <c r="AJ16" s="2"/>
      <c r="AK16" s="2"/>
    </row>
    <row r="17" spans="1:37" ht="15" thickBot="1">
      <c r="A17" s="37"/>
      <c r="B17" s="26"/>
      <c r="C17" s="31" t="s">
        <v>19</v>
      </c>
      <c r="D17" s="5"/>
      <c r="E17" s="35">
        <f>I7*(1/2-SLP2/200)*TAP02</f>
        <v>0.9999999999999998</v>
      </c>
      <c r="F17" s="36" t="s">
        <v>7</v>
      </c>
      <c r="G17" s="18"/>
      <c r="H17" s="7" t="s">
        <v>10</v>
      </c>
      <c r="I17" s="15">
        <f>Iop/Irst*100</f>
        <v>81.81818181818183</v>
      </c>
      <c r="J17" s="9" t="s">
        <v>4</v>
      </c>
      <c r="K17" s="5"/>
      <c r="L17" s="5"/>
      <c r="M17" s="5"/>
      <c r="N17" s="2"/>
      <c r="O17" s="2"/>
      <c r="P17" s="2"/>
      <c r="Q17" s="2"/>
      <c r="R17" s="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2"/>
      <c r="AJ17" s="2"/>
      <c r="AK17" s="2"/>
    </row>
    <row r="18" spans="1:37" ht="13.5" thickBot="1">
      <c r="A18" s="37"/>
      <c r="B18" s="26"/>
      <c r="C18" s="16"/>
      <c r="D18" s="11"/>
      <c r="E18" s="12"/>
      <c r="F18" s="18"/>
      <c r="G18" s="18"/>
      <c r="H18" s="16"/>
      <c r="I18" s="10"/>
      <c r="J18" s="5"/>
      <c r="K18" s="5"/>
      <c r="L18" s="5"/>
      <c r="M18" s="5"/>
      <c r="N18" s="5"/>
      <c r="O18" s="5"/>
      <c r="P18" s="5"/>
      <c r="Q18" s="5"/>
      <c r="R18" s="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2"/>
      <c r="AJ18" s="2"/>
      <c r="AK18" s="2"/>
    </row>
    <row r="19" spans="1:37" ht="12.75">
      <c r="A19" s="37"/>
      <c r="B19" s="26"/>
      <c r="C19" s="41" t="s">
        <v>14</v>
      </c>
      <c r="D19" s="4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2"/>
      <c r="AJ19" s="2"/>
      <c r="AK19" s="2"/>
    </row>
    <row r="20" spans="1:37" ht="15" thickBot="1">
      <c r="A20" s="37"/>
      <c r="B20" s="26"/>
      <c r="C20" s="30" t="s">
        <v>20</v>
      </c>
      <c r="D20" s="20" t="str">
        <f>IF(Iop&gt;O87P,IF(slope&gt;SLP2,"YES!","No"),"No")</f>
        <v>YES!</v>
      </c>
      <c r="E20" s="5"/>
      <c r="F20" s="5"/>
      <c r="G20" s="5"/>
      <c r="H20" s="44" t="s">
        <v>21</v>
      </c>
      <c r="I20" s="45"/>
      <c r="J20" s="45"/>
      <c r="K20" s="45"/>
      <c r="L20" s="45"/>
      <c r="M20" s="45"/>
      <c r="N20" s="45"/>
      <c r="O20" s="5"/>
      <c r="P20" s="5"/>
      <c r="Q20" s="5"/>
      <c r="R20" s="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2"/>
      <c r="AJ20" s="2"/>
      <c r="AK20" s="2"/>
    </row>
    <row r="21" spans="1:37" ht="13.5" thickBot="1">
      <c r="A21" s="37"/>
      <c r="B21" s="2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2"/>
      <c r="AJ21" s="2"/>
      <c r="AK21" s="2"/>
    </row>
    <row r="22" spans="1:37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2"/>
      <c r="AJ22" s="2"/>
      <c r="AK22" s="2"/>
    </row>
    <row r="23" spans="1:37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2"/>
      <c r="AJ23" s="2"/>
      <c r="AK23" s="2"/>
    </row>
    <row r="24" spans="1:37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2"/>
      <c r="AJ24" s="2"/>
      <c r="AK24" s="2"/>
    </row>
    <row r="25" spans="1:37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2"/>
      <c r="AJ25" s="2"/>
      <c r="AK25" s="2"/>
    </row>
    <row r="26" spans="1:37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2"/>
      <c r="AJ26" s="2"/>
      <c r="AK26" s="2"/>
    </row>
    <row r="27" spans="1:37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2"/>
      <c r="AJ27" s="2"/>
      <c r="AK27" s="2"/>
    </row>
    <row r="28" spans="1:37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2"/>
      <c r="AJ28" s="2"/>
      <c r="AK28" s="2"/>
    </row>
    <row r="29" spans="1:37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2"/>
      <c r="AJ29" s="2"/>
      <c r="AK29" s="2"/>
    </row>
    <row r="30" spans="1:37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2"/>
      <c r="AJ30" s="2"/>
      <c r="AK30" s="2"/>
    </row>
    <row r="31" spans="1:37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2"/>
      <c r="AJ31" s="2"/>
      <c r="AK31" s="2"/>
    </row>
    <row r="32" spans="1:37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2"/>
      <c r="AJ32" s="2"/>
      <c r="AK32" s="2"/>
    </row>
    <row r="33" spans="1:37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2"/>
      <c r="AJ33" s="2"/>
      <c r="AK33" s="2"/>
    </row>
    <row r="34" spans="1:37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2"/>
      <c r="AJ34" s="2"/>
      <c r="AK34" s="2"/>
    </row>
    <row r="35" spans="1:37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2"/>
      <c r="AJ35" s="2"/>
      <c r="AK35" s="2"/>
    </row>
    <row r="36" spans="1:37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2"/>
      <c r="AJ36" s="2"/>
      <c r="AK36" s="2"/>
    </row>
    <row r="37" spans="1:37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2"/>
      <c r="AJ37" s="2"/>
      <c r="AK37" s="2"/>
    </row>
    <row r="38" spans="1:37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2"/>
      <c r="AJ38" s="2"/>
      <c r="AK38" s="2"/>
    </row>
    <row r="39" spans="1:37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2"/>
      <c r="AJ39" s="2"/>
      <c r="AK39" s="2"/>
    </row>
    <row r="40" spans="1:37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2"/>
      <c r="AJ40" s="2"/>
      <c r="AK40" s="2"/>
    </row>
    <row r="41" spans="1:37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2"/>
      <c r="AJ41" s="2"/>
      <c r="AK41" s="2"/>
    </row>
    <row r="42" spans="1:37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2"/>
      <c r="AJ42" s="2"/>
      <c r="AK42" s="2"/>
    </row>
    <row r="43" spans="1:37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2"/>
      <c r="AJ43" s="2"/>
      <c r="AK43" s="2"/>
    </row>
    <row r="44" spans="1:34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1:34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1:34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1:3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1:34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1:34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1:34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1:34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34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1:34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1:34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1:34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</row>
    <row r="100" spans="1:34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</row>
    <row r="102" spans="1:34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4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</row>
    <row r="104" spans="1:34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</row>
    <row r="106" spans="1:34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34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34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34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</row>
    <row r="110" spans="1:34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34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</row>
    <row r="112" spans="1:34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1:34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1:34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1:34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1:34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1:34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</row>
    <row r="118" spans="1:34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1:34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1:34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1:34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1:34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1:34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</row>
    <row r="124" spans="1:34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1:34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</row>
    <row r="126" spans="1:34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1:34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</row>
    <row r="128" spans="1:34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1:34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</row>
    <row r="130" spans="1:34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1:34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</row>
    <row r="132" spans="1:34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1:34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</row>
    <row r="134" spans="1:34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</row>
    <row r="135" spans="1:34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</row>
    <row r="136" spans="1:34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</row>
    <row r="137" spans="1:34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</row>
    <row r="138" spans="1:34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</row>
    <row r="139" spans="1:34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</row>
    <row r="140" spans="1:34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</row>
    <row r="141" spans="1:34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</row>
    <row r="142" spans="1:34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</row>
    <row r="143" spans="1:34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1:34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</row>
    <row r="145" spans="1:34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</row>
    <row r="146" spans="1:34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</row>
  </sheetData>
  <sheetProtection sheet="1"/>
  <mergeCells count="15">
    <mergeCell ref="H20:N20"/>
    <mergeCell ref="H9:J9"/>
    <mergeCell ref="C9:F9"/>
    <mergeCell ref="C10:F10"/>
    <mergeCell ref="L11:Q11"/>
    <mergeCell ref="L10:Q10"/>
    <mergeCell ref="C14:F14"/>
    <mergeCell ref="L12:Q12"/>
    <mergeCell ref="C3:F3"/>
    <mergeCell ref="L9:Q9"/>
    <mergeCell ref="H14:J14"/>
    <mergeCell ref="C19:D19"/>
    <mergeCell ref="H3:L3"/>
    <mergeCell ref="H6:L6"/>
    <mergeCell ref="N6:P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3" max="3" width="15.140625" style="0" bestFit="1" customWidth="1"/>
    <col min="13" max="13" width="5.00390625" style="0" customWidth="1"/>
  </cols>
  <sheetData>
    <row r="1" spans="1:27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2.75">
      <c r="A2" s="37"/>
      <c r="B2" s="37"/>
      <c r="C2" s="37"/>
      <c r="D2" s="58" t="s">
        <v>26</v>
      </c>
      <c r="E2" s="58"/>
      <c r="F2" s="58" t="s">
        <v>27</v>
      </c>
      <c r="G2" s="5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2.75">
      <c r="A3" s="37"/>
      <c r="B3" s="38" t="s">
        <v>35</v>
      </c>
      <c r="C3" s="38" t="s">
        <v>24</v>
      </c>
      <c r="D3" s="38" t="s">
        <v>35</v>
      </c>
      <c r="E3" s="38" t="s">
        <v>36</v>
      </c>
      <c r="F3" s="38" t="s">
        <v>35</v>
      </c>
      <c r="G3" s="38" t="s">
        <v>36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2.75">
      <c r="A4" s="37"/>
      <c r="B4" s="39">
        <v>0</v>
      </c>
      <c r="C4" s="40">
        <f>IF(B4&lt;O87P*100/SLP2,O87P,SLP2/100*B4)</f>
        <v>1</v>
      </c>
      <c r="D4" s="39">
        <f>Irst</f>
        <v>1.98</v>
      </c>
      <c r="E4" s="39">
        <f>Iop</f>
        <v>1.62</v>
      </c>
      <c r="F4" s="39">
        <f>calcs!I11</f>
        <v>3.6</v>
      </c>
      <c r="G4" s="39">
        <f>calcs!I10</f>
        <v>0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12.75">
      <c r="A5" s="37"/>
      <c r="B5" s="39">
        <v>0.01</v>
      </c>
      <c r="C5" s="40">
        <f aca="true" t="shared" si="0" ref="C5:C68">IF(B5&lt;O87P*100/SLP2,O87P,SLP2/100*B5)</f>
        <v>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2.75">
      <c r="A6" s="37"/>
      <c r="B6" s="39">
        <v>0.02</v>
      </c>
      <c r="C6" s="40">
        <f t="shared" si="0"/>
        <v>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2.75">
      <c r="A7" s="37"/>
      <c r="B7" s="39">
        <v>0.03</v>
      </c>
      <c r="C7" s="40">
        <f t="shared" si="0"/>
        <v>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2.75">
      <c r="A8" s="37"/>
      <c r="B8" s="39">
        <v>0.04</v>
      </c>
      <c r="C8" s="40">
        <f t="shared" si="0"/>
        <v>1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2.75">
      <c r="A9" s="37"/>
      <c r="B9" s="39">
        <v>0.05</v>
      </c>
      <c r="C9" s="40">
        <f t="shared" si="0"/>
        <v>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2.75">
      <c r="A10" s="37"/>
      <c r="B10" s="39">
        <v>0.06</v>
      </c>
      <c r="C10" s="40">
        <f t="shared" si="0"/>
        <v>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2.75">
      <c r="A11" s="37"/>
      <c r="B11" s="39">
        <v>0.07</v>
      </c>
      <c r="C11" s="40">
        <f t="shared" si="0"/>
        <v>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2.75">
      <c r="A12" s="37"/>
      <c r="B12" s="39">
        <v>0.08</v>
      </c>
      <c r="C12" s="40">
        <f t="shared" si="0"/>
        <v>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2.75">
      <c r="A13" s="37"/>
      <c r="B13" s="39">
        <v>0.09</v>
      </c>
      <c r="C13" s="40">
        <f t="shared" si="0"/>
        <v>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12.75">
      <c r="A14" s="37"/>
      <c r="B14" s="39">
        <v>0.1</v>
      </c>
      <c r="C14" s="40">
        <f t="shared" si="0"/>
        <v>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12.75">
      <c r="A15" s="37"/>
      <c r="B15" s="39">
        <v>0.11</v>
      </c>
      <c r="C15" s="40">
        <f t="shared" si="0"/>
        <v>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2.75">
      <c r="A16" s="37"/>
      <c r="B16" s="39">
        <v>0.12</v>
      </c>
      <c r="C16" s="40">
        <f t="shared" si="0"/>
        <v>1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12.75">
      <c r="A17" s="37"/>
      <c r="B17" s="39">
        <v>0.13</v>
      </c>
      <c r="C17" s="40">
        <f t="shared" si="0"/>
        <v>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2.75">
      <c r="A18" s="37"/>
      <c r="B18" s="39">
        <v>0.14</v>
      </c>
      <c r="C18" s="40">
        <f t="shared" si="0"/>
        <v>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12.75">
      <c r="A19" s="37"/>
      <c r="B19" s="39">
        <v>0.15</v>
      </c>
      <c r="C19" s="40">
        <f t="shared" si="0"/>
        <v>1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12.75">
      <c r="A20" s="37"/>
      <c r="B20" s="39">
        <v>0.16</v>
      </c>
      <c r="C20" s="40">
        <f t="shared" si="0"/>
        <v>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2.75">
      <c r="A21" s="37"/>
      <c r="B21" s="39">
        <v>0.17</v>
      </c>
      <c r="C21" s="40">
        <f t="shared" si="0"/>
        <v>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12.75">
      <c r="A22" s="37"/>
      <c r="B22" s="39">
        <v>0.18</v>
      </c>
      <c r="C22" s="40">
        <f t="shared" si="0"/>
        <v>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12.75">
      <c r="A23" s="37"/>
      <c r="B23" s="39">
        <v>0.19</v>
      </c>
      <c r="C23" s="40">
        <f t="shared" si="0"/>
        <v>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12.75">
      <c r="A24" s="37"/>
      <c r="B24" s="39">
        <v>0.2</v>
      </c>
      <c r="C24" s="40">
        <f t="shared" si="0"/>
        <v>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12.75">
      <c r="A25" s="37"/>
      <c r="B25" s="39">
        <v>0.21</v>
      </c>
      <c r="C25" s="40">
        <f t="shared" si="0"/>
        <v>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12.75">
      <c r="A26" s="37"/>
      <c r="B26" s="39">
        <v>0.22</v>
      </c>
      <c r="C26" s="40">
        <f t="shared" si="0"/>
        <v>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2.75">
      <c r="A27" s="37"/>
      <c r="B27" s="39">
        <v>0.23</v>
      </c>
      <c r="C27" s="40">
        <f t="shared" si="0"/>
        <v>1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12.75">
      <c r="A28" s="37"/>
      <c r="B28" s="39">
        <v>0.24</v>
      </c>
      <c r="C28" s="40">
        <f t="shared" si="0"/>
        <v>1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2.75">
      <c r="A29" s="37"/>
      <c r="B29" s="39">
        <v>0.25</v>
      </c>
      <c r="C29" s="40">
        <f t="shared" si="0"/>
        <v>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2.75">
      <c r="A30" s="37"/>
      <c r="B30" s="39">
        <v>0.26</v>
      </c>
      <c r="C30" s="40">
        <f t="shared" si="0"/>
        <v>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2.75">
      <c r="A31" s="37"/>
      <c r="B31" s="39">
        <v>0.27</v>
      </c>
      <c r="C31" s="40">
        <f t="shared" si="0"/>
        <v>1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2.75">
      <c r="A32" s="37"/>
      <c r="B32" s="39">
        <v>0.28</v>
      </c>
      <c r="C32" s="40">
        <f t="shared" si="0"/>
        <v>1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2.75">
      <c r="A33" s="37"/>
      <c r="B33" s="39">
        <v>0.29</v>
      </c>
      <c r="C33" s="40">
        <f t="shared" si="0"/>
        <v>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2.75">
      <c r="A34" s="37"/>
      <c r="B34" s="39">
        <v>0.3</v>
      </c>
      <c r="C34" s="40">
        <f t="shared" si="0"/>
        <v>1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2.75">
      <c r="A35" s="37"/>
      <c r="B35" s="39">
        <v>0.31</v>
      </c>
      <c r="C35" s="40">
        <f t="shared" si="0"/>
        <v>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2.75">
      <c r="A36" s="37"/>
      <c r="B36" s="39">
        <v>0.32</v>
      </c>
      <c r="C36" s="40">
        <f t="shared" si="0"/>
        <v>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ht="12.75">
      <c r="A37" s="37"/>
      <c r="B37" s="39">
        <v>0.33</v>
      </c>
      <c r="C37" s="40">
        <f t="shared" si="0"/>
        <v>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ht="12.75">
      <c r="A38" s="37"/>
      <c r="B38" s="39">
        <v>0.34</v>
      </c>
      <c r="C38" s="40">
        <f t="shared" si="0"/>
        <v>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2.75">
      <c r="A39" s="37"/>
      <c r="B39" s="39">
        <v>0.35</v>
      </c>
      <c r="C39" s="40">
        <f t="shared" si="0"/>
        <v>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2.75">
      <c r="A40" s="37"/>
      <c r="B40" s="39">
        <v>0.36</v>
      </c>
      <c r="C40" s="40">
        <f t="shared" si="0"/>
        <v>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ht="12.75">
      <c r="A41" s="37"/>
      <c r="B41" s="39">
        <v>0.37</v>
      </c>
      <c r="C41" s="40">
        <f t="shared" si="0"/>
        <v>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ht="12.75">
      <c r="A42" s="37"/>
      <c r="B42" s="39">
        <v>0.38</v>
      </c>
      <c r="C42" s="40">
        <f t="shared" si="0"/>
        <v>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ht="12.75">
      <c r="A43" s="37"/>
      <c r="B43" s="39">
        <v>0.39</v>
      </c>
      <c r="C43" s="40">
        <f t="shared" si="0"/>
        <v>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ht="12.75">
      <c r="A44" s="37"/>
      <c r="B44" s="39">
        <v>0.4</v>
      </c>
      <c r="C44" s="40">
        <f t="shared" si="0"/>
        <v>1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ht="12.75">
      <c r="A45" s="37"/>
      <c r="B45" s="39">
        <v>0.41</v>
      </c>
      <c r="C45" s="40">
        <f t="shared" si="0"/>
        <v>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ht="12.75">
      <c r="A46" s="37"/>
      <c r="B46" s="39">
        <v>0.42</v>
      </c>
      <c r="C46" s="40">
        <f t="shared" si="0"/>
        <v>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ht="12.75">
      <c r="A47" s="37"/>
      <c r="B47" s="39">
        <v>0.43</v>
      </c>
      <c r="C47" s="40">
        <f t="shared" si="0"/>
        <v>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12.75">
      <c r="A48" s="37"/>
      <c r="B48" s="39">
        <v>0.44</v>
      </c>
      <c r="C48" s="40">
        <f t="shared" si="0"/>
        <v>1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2.75">
      <c r="A49" s="37"/>
      <c r="B49" s="39">
        <v>0.45</v>
      </c>
      <c r="C49" s="40">
        <f t="shared" si="0"/>
        <v>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12.75">
      <c r="A50" s="37"/>
      <c r="B50" s="39">
        <v>0.46</v>
      </c>
      <c r="C50" s="40">
        <f t="shared" si="0"/>
        <v>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12.75">
      <c r="A51" s="37"/>
      <c r="B51" s="39">
        <v>0.47</v>
      </c>
      <c r="C51" s="40">
        <f t="shared" si="0"/>
        <v>1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12.75">
      <c r="A52" s="37"/>
      <c r="B52" s="39">
        <v>0.48</v>
      </c>
      <c r="C52" s="40">
        <f t="shared" si="0"/>
        <v>1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12.75">
      <c r="A53" s="37"/>
      <c r="B53" s="39">
        <v>0.49</v>
      </c>
      <c r="C53" s="40">
        <f t="shared" si="0"/>
        <v>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12.75">
      <c r="A54" s="37"/>
      <c r="B54" s="39">
        <v>0.5</v>
      </c>
      <c r="C54" s="40">
        <f t="shared" si="0"/>
        <v>1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12.75">
      <c r="A55" s="37"/>
      <c r="B55" s="39">
        <v>0.51</v>
      </c>
      <c r="C55" s="40">
        <f t="shared" si="0"/>
        <v>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12.75">
      <c r="A56" s="37"/>
      <c r="B56" s="39">
        <v>0.52</v>
      </c>
      <c r="C56" s="40">
        <f t="shared" si="0"/>
        <v>1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12.75">
      <c r="A57" s="37"/>
      <c r="B57" s="39">
        <v>0.53</v>
      </c>
      <c r="C57" s="40">
        <f t="shared" si="0"/>
        <v>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12.75">
      <c r="A58" s="37"/>
      <c r="B58" s="39">
        <v>0.54</v>
      </c>
      <c r="C58" s="40">
        <f t="shared" si="0"/>
        <v>1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ht="12.75">
      <c r="A59" s="37"/>
      <c r="B59" s="39">
        <v>0.55</v>
      </c>
      <c r="C59" s="40">
        <f t="shared" si="0"/>
        <v>1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ht="12.75">
      <c r="A60" s="37"/>
      <c r="B60" s="39">
        <v>0.56</v>
      </c>
      <c r="C60" s="40">
        <f t="shared" si="0"/>
        <v>1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ht="12.75">
      <c r="A61" s="37"/>
      <c r="B61" s="39">
        <v>0.57</v>
      </c>
      <c r="C61" s="40">
        <f t="shared" si="0"/>
        <v>1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ht="12.75">
      <c r="A62" s="37"/>
      <c r="B62" s="39">
        <v>0.58</v>
      </c>
      <c r="C62" s="40">
        <f t="shared" si="0"/>
        <v>1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ht="12.75">
      <c r="A63" s="37"/>
      <c r="B63" s="39">
        <v>0.59</v>
      </c>
      <c r="C63" s="40">
        <f t="shared" si="0"/>
        <v>1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ht="12.75">
      <c r="A64" s="37"/>
      <c r="B64" s="39">
        <v>0.6</v>
      </c>
      <c r="C64" s="40">
        <f t="shared" si="0"/>
        <v>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ht="12.75">
      <c r="A65" s="37"/>
      <c r="B65" s="39">
        <v>0.61</v>
      </c>
      <c r="C65" s="40">
        <f t="shared" si="0"/>
        <v>1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ht="12.75">
      <c r="A66" s="37"/>
      <c r="B66" s="39">
        <v>0.62</v>
      </c>
      <c r="C66" s="40">
        <f t="shared" si="0"/>
        <v>1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ht="12.75">
      <c r="A67" s="37"/>
      <c r="B67" s="39">
        <v>0.63</v>
      </c>
      <c r="C67" s="40">
        <f t="shared" si="0"/>
        <v>1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ht="12.75">
      <c r="A68" s="37"/>
      <c r="B68" s="39">
        <v>0.64</v>
      </c>
      <c r="C68" s="40">
        <f t="shared" si="0"/>
        <v>1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ht="12.75">
      <c r="A69" s="37"/>
      <c r="B69" s="39">
        <v>0.65</v>
      </c>
      <c r="C69" s="40">
        <f aca="true" t="shared" si="1" ref="C69:C132">IF(B69&lt;O87P*100/SLP2,O87P,SLP2/100*B69)</f>
        <v>1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ht="12.75">
      <c r="A70" s="37"/>
      <c r="B70" s="39">
        <v>0.66</v>
      </c>
      <c r="C70" s="40">
        <f t="shared" si="1"/>
        <v>1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ht="12.75">
      <c r="A71" s="37"/>
      <c r="B71" s="39">
        <v>0.67</v>
      </c>
      <c r="C71" s="40">
        <f t="shared" si="1"/>
        <v>1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ht="12.75">
      <c r="A72" s="37"/>
      <c r="B72" s="39">
        <v>0.68</v>
      </c>
      <c r="C72" s="40">
        <f t="shared" si="1"/>
        <v>1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:27" ht="12.75">
      <c r="A73" s="37"/>
      <c r="B73" s="39">
        <v>0.69</v>
      </c>
      <c r="C73" s="40">
        <f t="shared" si="1"/>
        <v>1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ht="12.75">
      <c r="A74" s="37"/>
      <c r="B74" s="39">
        <v>0.7</v>
      </c>
      <c r="C74" s="40">
        <f t="shared" si="1"/>
        <v>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ht="12.75">
      <c r="A75" s="37"/>
      <c r="B75" s="39">
        <v>0.71</v>
      </c>
      <c r="C75" s="40">
        <f t="shared" si="1"/>
        <v>1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ht="12.75">
      <c r="A76" s="37"/>
      <c r="B76" s="39">
        <v>0.72</v>
      </c>
      <c r="C76" s="40">
        <f t="shared" si="1"/>
        <v>1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27" ht="12.75">
      <c r="A77" s="37"/>
      <c r="B77" s="39">
        <v>0.73</v>
      </c>
      <c r="C77" s="40">
        <f t="shared" si="1"/>
        <v>1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ht="12.75">
      <c r="A78" s="37"/>
      <c r="B78" s="39">
        <v>0.74</v>
      </c>
      <c r="C78" s="40">
        <f t="shared" si="1"/>
        <v>1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ht="12.75">
      <c r="A79" s="37"/>
      <c r="B79" s="39">
        <v>0.75</v>
      </c>
      <c r="C79" s="40">
        <f t="shared" si="1"/>
        <v>1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1:27" ht="12.75">
      <c r="A80" s="37"/>
      <c r="B80" s="39">
        <v>0.76</v>
      </c>
      <c r="C80" s="40">
        <f t="shared" si="1"/>
        <v>1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1:27" ht="12.75">
      <c r="A81" s="37"/>
      <c r="B81" s="39">
        <v>0.77</v>
      </c>
      <c r="C81" s="40">
        <f t="shared" si="1"/>
        <v>1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1:27" ht="12.75">
      <c r="A82" s="37"/>
      <c r="B82" s="39">
        <v>0.78</v>
      </c>
      <c r="C82" s="40">
        <f t="shared" si="1"/>
        <v>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:27" ht="12.75">
      <c r="A83" s="37"/>
      <c r="B83" s="39">
        <v>0.79</v>
      </c>
      <c r="C83" s="40">
        <f t="shared" si="1"/>
        <v>1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:27" ht="12.75">
      <c r="A84" s="37"/>
      <c r="B84" s="39">
        <v>0.8</v>
      </c>
      <c r="C84" s="40">
        <f t="shared" si="1"/>
        <v>1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1:27" ht="12.75">
      <c r="A85" s="37"/>
      <c r="B85" s="39">
        <v>0.81</v>
      </c>
      <c r="C85" s="40">
        <f t="shared" si="1"/>
        <v>1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ht="12.75">
      <c r="A86" s="37"/>
      <c r="B86" s="39">
        <v>0.82</v>
      </c>
      <c r="C86" s="40">
        <f t="shared" si="1"/>
        <v>1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:27" ht="12.75">
      <c r="A87" s="37"/>
      <c r="B87" s="39">
        <v>0.83</v>
      </c>
      <c r="C87" s="40">
        <f t="shared" si="1"/>
        <v>1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7" ht="12.75">
      <c r="A88" s="37"/>
      <c r="B88" s="39">
        <v>0.84</v>
      </c>
      <c r="C88" s="40">
        <f t="shared" si="1"/>
        <v>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1:27" ht="12.75">
      <c r="A89" s="37"/>
      <c r="B89" s="39">
        <v>0.85</v>
      </c>
      <c r="C89" s="40">
        <f t="shared" si="1"/>
        <v>1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27" ht="12.75">
      <c r="A90" s="37"/>
      <c r="B90" s="39">
        <v>0.86</v>
      </c>
      <c r="C90" s="40">
        <f t="shared" si="1"/>
        <v>1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1:27" ht="12.75">
      <c r="A91" s="37"/>
      <c r="B91" s="39">
        <v>0.87</v>
      </c>
      <c r="C91" s="40">
        <f t="shared" si="1"/>
        <v>1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:27" ht="12.75">
      <c r="A92" s="37"/>
      <c r="B92" s="39">
        <v>0.88</v>
      </c>
      <c r="C92" s="40">
        <f t="shared" si="1"/>
        <v>1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27" ht="12.75">
      <c r="A93" s="37"/>
      <c r="B93" s="39">
        <v>0.89</v>
      </c>
      <c r="C93" s="40">
        <f t="shared" si="1"/>
        <v>1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ht="12.75">
      <c r="A94" s="37"/>
      <c r="B94" s="39">
        <v>0.9</v>
      </c>
      <c r="C94" s="40">
        <f t="shared" si="1"/>
        <v>1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1:27" ht="12.75">
      <c r="A95" s="37"/>
      <c r="B95" s="39">
        <v>0.91</v>
      </c>
      <c r="C95" s="40">
        <f t="shared" si="1"/>
        <v>1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27" ht="12.75">
      <c r="A96" s="37"/>
      <c r="B96" s="39">
        <v>0.92</v>
      </c>
      <c r="C96" s="40">
        <f t="shared" si="1"/>
        <v>1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:27" ht="12.75">
      <c r="A97" s="37"/>
      <c r="B97" s="39">
        <v>0.93</v>
      </c>
      <c r="C97" s="40">
        <f t="shared" si="1"/>
        <v>1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7" ht="12.75">
      <c r="A98" s="37"/>
      <c r="B98" s="39">
        <v>0.94</v>
      </c>
      <c r="C98" s="40">
        <f t="shared" si="1"/>
        <v>1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1:27" ht="12.75">
      <c r="A99" s="37"/>
      <c r="B99" s="39">
        <v>0.95</v>
      </c>
      <c r="C99" s="40">
        <f t="shared" si="1"/>
        <v>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1:27" ht="12.75">
      <c r="A100" s="37"/>
      <c r="B100" s="39">
        <v>0.96</v>
      </c>
      <c r="C100" s="40">
        <f t="shared" si="1"/>
        <v>1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ht="12.75">
      <c r="A101" s="37"/>
      <c r="B101" s="39">
        <v>0.97</v>
      </c>
      <c r="C101" s="40">
        <f t="shared" si="1"/>
        <v>1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:27" ht="12.75">
      <c r="A102" s="37"/>
      <c r="B102" s="39">
        <v>0.98</v>
      </c>
      <c r="C102" s="40">
        <f t="shared" si="1"/>
        <v>1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7" ht="12.75">
      <c r="A103" s="37"/>
      <c r="B103" s="39">
        <v>0.99</v>
      </c>
      <c r="C103" s="40">
        <f t="shared" si="1"/>
        <v>1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ht="12.75">
      <c r="A104" s="37"/>
      <c r="B104" s="39">
        <v>1</v>
      </c>
      <c r="C104" s="40">
        <f t="shared" si="1"/>
        <v>1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ht="12.75">
      <c r="A105" s="37"/>
      <c r="B105" s="39">
        <v>1.01</v>
      </c>
      <c r="C105" s="40">
        <f t="shared" si="1"/>
        <v>1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ht="12.75">
      <c r="A106" s="37"/>
      <c r="B106" s="39">
        <v>1.02</v>
      </c>
      <c r="C106" s="40">
        <f t="shared" si="1"/>
        <v>1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ht="12.75">
      <c r="A107" s="37"/>
      <c r="B107" s="39">
        <v>1.03</v>
      </c>
      <c r="C107" s="40">
        <f t="shared" si="1"/>
        <v>1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ht="12.75">
      <c r="A108" s="37"/>
      <c r="B108" s="39">
        <v>1.04</v>
      </c>
      <c r="C108" s="40">
        <f t="shared" si="1"/>
        <v>1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ht="12.75">
      <c r="A109" s="37"/>
      <c r="B109" s="39">
        <v>1.05</v>
      </c>
      <c r="C109" s="40">
        <f t="shared" si="1"/>
        <v>1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7" ht="12.75">
      <c r="A110" s="37"/>
      <c r="B110" s="39">
        <v>1.06</v>
      </c>
      <c r="C110" s="40">
        <f t="shared" si="1"/>
        <v>1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:27" ht="12.75">
      <c r="A111" s="37"/>
      <c r="B111" s="39">
        <v>1.07</v>
      </c>
      <c r="C111" s="40">
        <f t="shared" si="1"/>
        <v>1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ht="12.75">
      <c r="A112" s="37"/>
      <c r="B112" s="39">
        <v>1.08</v>
      </c>
      <c r="C112" s="40">
        <f t="shared" si="1"/>
        <v>1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ht="12.75">
      <c r="A113" s="37"/>
      <c r="B113" s="39">
        <v>1.09</v>
      </c>
      <c r="C113" s="40">
        <f t="shared" si="1"/>
        <v>1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ht="12.75">
      <c r="A114" s="37"/>
      <c r="B114" s="39">
        <v>1.1</v>
      </c>
      <c r="C114" s="40">
        <f t="shared" si="1"/>
        <v>1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7" ht="12.75">
      <c r="A115" s="37"/>
      <c r="B115" s="39">
        <v>1.11</v>
      </c>
      <c r="C115" s="40">
        <f t="shared" si="1"/>
        <v>1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:27" ht="12.75">
      <c r="A116" s="37"/>
      <c r="B116" s="39">
        <v>1.12</v>
      </c>
      <c r="C116" s="40">
        <f t="shared" si="1"/>
        <v>1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7" ht="12.75">
      <c r="A117" s="37"/>
      <c r="B117" s="39">
        <v>1.13</v>
      </c>
      <c r="C117" s="40">
        <f t="shared" si="1"/>
        <v>1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ht="12.75">
      <c r="A118" s="37"/>
      <c r="B118" s="39">
        <v>1.14</v>
      </c>
      <c r="C118" s="40">
        <f t="shared" si="1"/>
        <v>1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7" ht="12.75">
      <c r="A119" s="37"/>
      <c r="B119" s="39">
        <v>1.15</v>
      </c>
      <c r="C119" s="40">
        <f t="shared" si="1"/>
        <v>1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7" ht="12.75">
      <c r="A120" s="37"/>
      <c r="B120" s="39">
        <v>1.16</v>
      </c>
      <c r="C120" s="40">
        <f t="shared" si="1"/>
        <v>1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7" ht="12.75">
      <c r="A121" s="37"/>
      <c r="B121" s="39">
        <v>1.17</v>
      </c>
      <c r="C121" s="40">
        <f t="shared" si="1"/>
        <v>1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ht="12.75">
      <c r="A122" s="37"/>
      <c r="B122" s="39">
        <v>1.18</v>
      </c>
      <c r="C122" s="40">
        <f t="shared" si="1"/>
        <v>1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ht="12.75">
      <c r="A123" s="37"/>
      <c r="B123" s="39">
        <v>1.19</v>
      </c>
      <c r="C123" s="40">
        <f t="shared" si="1"/>
        <v>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1:27" ht="12.75">
      <c r="A124" s="37"/>
      <c r="B124" s="39">
        <v>1.2</v>
      </c>
      <c r="C124" s="40">
        <f t="shared" si="1"/>
        <v>1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1:27" ht="12.75">
      <c r="A125" s="37"/>
      <c r="B125" s="39">
        <v>1.21</v>
      </c>
      <c r="C125" s="40">
        <f t="shared" si="1"/>
        <v>1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:27" ht="12.75">
      <c r="A126" s="37"/>
      <c r="B126" s="39">
        <v>1.22</v>
      </c>
      <c r="C126" s="40">
        <f t="shared" si="1"/>
        <v>1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1:27" ht="12.75">
      <c r="A127" s="37"/>
      <c r="B127" s="39">
        <v>1.23</v>
      </c>
      <c r="C127" s="40">
        <f t="shared" si="1"/>
        <v>1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:27" ht="12.75">
      <c r="A128" s="37"/>
      <c r="B128" s="39">
        <v>1.24</v>
      </c>
      <c r="C128" s="40">
        <f t="shared" si="1"/>
        <v>1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27" ht="12.75">
      <c r="A129" s="37"/>
      <c r="B129" s="39">
        <v>1.25</v>
      </c>
      <c r="C129" s="40">
        <f t="shared" si="1"/>
        <v>1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:27" ht="12.75">
      <c r="A130" s="37"/>
      <c r="B130" s="39">
        <v>1.26</v>
      </c>
      <c r="C130" s="40">
        <f t="shared" si="1"/>
        <v>1.008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ht="12.75">
      <c r="A131" s="37"/>
      <c r="B131" s="39">
        <v>1.27</v>
      </c>
      <c r="C131" s="40">
        <f t="shared" si="1"/>
        <v>1.016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ht="12.75">
      <c r="A132" s="37"/>
      <c r="B132" s="39">
        <v>1.28</v>
      </c>
      <c r="C132" s="40">
        <f t="shared" si="1"/>
        <v>1.024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7" ht="12.75">
      <c r="A133" s="37"/>
      <c r="B133" s="39">
        <v>1.29</v>
      </c>
      <c r="C133" s="40">
        <f aca="true" t="shared" si="2" ref="C133:C196">IF(B133&lt;O87P*100/SLP2,O87P,SLP2/100*B133)</f>
        <v>1.032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ht="12.75">
      <c r="A134" s="37"/>
      <c r="B134" s="39">
        <v>1.3</v>
      </c>
      <c r="C134" s="40">
        <f t="shared" si="2"/>
        <v>1.04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ht="12.75">
      <c r="A135" s="37"/>
      <c r="B135" s="39">
        <v>1.31</v>
      </c>
      <c r="C135" s="40">
        <f t="shared" si="2"/>
        <v>1.048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:27" ht="12.75">
      <c r="A136" s="37"/>
      <c r="B136" s="39">
        <v>1.32</v>
      </c>
      <c r="C136" s="40">
        <f t="shared" si="2"/>
        <v>1.056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ht="12.75">
      <c r="A137" s="37"/>
      <c r="B137" s="39">
        <v>1.33</v>
      </c>
      <c r="C137" s="40">
        <f t="shared" si="2"/>
        <v>1.064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ht="12.75">
      <c r="A138" s="37"/>
      <c r="B138" s="39">
        <v>1.34</v>
      </c>
      <c r="C138" s="40">
        <f t="shared" si="2"/>
        <v>1.072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27" ht="12.75">
      <c r="A139" s="37"/>
      <c r="B139" s="39">
        <v>1.35</v>
      </c>
      <c r="C139" s="40">
        <f t="shared" si="2"/>
        <v>1.08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ht="12.75">
      <c r="A140" s="37"/>
      <c r="B140" s="39">
        <v>1.36</v>
      </c>
      <c r="C140" s="40">
        <f t="shared" si="2"/>
        <v>1.088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ht="12.75">
      <c r="A141" s="37"/>
      <c r="B141" s="39">
        <v>1.37</v>
      </c>
      <c r="C141" s="40">
        <f t="shared" si="2"/>
        <v>1.096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27" ht="12.75">
      <c r="A142" s="37"/>
      <c r="B142" s="39">
        <v>1.38</v>
      </c>
      <c r="C142" s="40">
        <f t="shared" si="2"/>
        <v>1.1039999999999999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ht="12.75">
      <c r="A143" s="37"/>
      <c r="B143" s="39">
        <v>1.39</v>
      </c>
      <c r="C143" s="40">
        <f t="shared" si="2"/>
        <v>1.1119999999999999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:27" ht="12.75">
      <c r="A144" s="37"/>
      <c r="B144" s="39">
        <v>1.4</v>
      </c>
      <c r="C144" s="40">
        <f t="shared" si="2"/>
        <v>1.1199999999999999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ht="12.75">
      <c r="A145" s="37"/>
      <c r="B145" s="39">
        <v>1.41</v>
      </c>
      <c r="C145" s="40">
        <f t="shared" si="2"/>
        <v>1.128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ht="12.75">
      <c r="A146" s="37"/>
      <c r="B146" s="39">
        <v>1.42</v>
      </c>
      <c r="C146" s="40">
        <f t="shared" si="2"/>
        <v>1.136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:27" ht="12.75">
      <c r="A147" s="37"/>
      <c r="B147" s="39">
        <v>1.43</v>
      </c>
      <c r="C147" s="40">
        <f t="shared" si="2"/>
        <v>1.144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12.75">
      <c r="A148" s="37"/>
      <c r="B148" s="39">
        <v>1.44</v>
      </c>
      <c r="C148" s="40">
        <f t="shared" si="2"/>
        <v>1.152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ht="12.75">
      <c r="A149" s="37"/>
      <c r="B149" s="39">
        <v>1.45</v>
      </c>
      <c r="C149" s="40">
        <f t="shared" si="2"/>
        <v>1.16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ht="12.75">
      <c r="A150" s="37"/>
      <c r="B150" s="39">
        <v>1.46</v>
      </c>
      <c r="C150" s="40">
        <f t="shared" si="2"/>
        <v>1.168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ht="12.75">
      <c r="A151" s="37"/>
      <c r="B151" s="39">
        <v>1.47</v>
      </c>
      <c r="C151" s="40">
        <f t="shared" si="2"/>
        <v>1.176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ht="12.75">
      <c r="A152" s="37"/>
      <c r="B152" s="39">
        <v>1.48</v>
      </c>
      <c r="C152" s="40">
        <f t="shared" si="2"/>
        <v>1.184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ht="12.75">
      <c r="A153" s="37"/>
      <c r="B153" s="39">
        <v>1.49</v>
      </c>
      <c r="C153" s="40">
        <f t="shared" si="2"/>
        <v>1.192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ht="12.75">
      <c r="A154" s="37"/>
      <c r="B154" s="39">
        <v>1.5</v>
      </c>
      <c r="C154" s="40">
        <f t="shared" si="2"/>
        <v>1.2000000000000002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ht="12.75">
      <c r="A155" s="37"/>
      <c r="B155" s="39">
        <v>1.51</v>
      </c>
      <c r="C155" s="40">
        <f t="shared" si="2"/>
        <v>1.2080000000000002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ht="12.75">
      <c r="A156" s="37"/>
      <c r="B156" s="39">
        <v>1.52</v>
      </c>
      <c r="C156" s="40">
        <f t="shared" si="2"/>
        <v>1.2160000000000002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ht="12.75">
      <c r="A157" s="37"/>
      <c r="B157" s="39">
        <v>1.53</v>
      </c>
      <c r="C157" s="40">
        <f t="shared" si="2"/>
        <v>1.2240000000000002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ht="12.75">
      <c r="A158" s="37"/>
      <c r="B158" s="39">
        <v>1.54</v>
      </c>
      <c r="C158" s="40">
        <f t="shared" si="2"/>
        <v>1.2320000000000002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ht="12.75">
      <c r="A159" s="37"/>
      <c r="B159" s="39">
        <v>1.55</v>
      </c>
      <c r="C159" s="40">
        <f t="shared" si="2"/>
        <v>1.2400000000000002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ht="12.75">
      <c r="A160" s="37"/>
      <c r="B160" s="39">
        <v>1.56</v>
      </c>
      <c r="C160" s="40">
        <f t="shared" si="2"/>
        <v>1.2480000000000002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2.75">
      <c r="A161" s="37"/>
      <c r="B161" s="39">
        <v>1.57</v>
      </c>
      <c r="C161" s="40">
        <f t="shared" si="2"/>
        <v>1.2560000000000002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12.75">
      <c r="A162" s="37"/>
      <c r="B162" s="39">
        <v>1.58</v>
      </c>
      <c r="C162" s="40">
        <f t="shared" si="2"/>
        <v>1.2640000000000002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ht="12.75">
      <c r="A163" s="37"/>
      <c r="B163" s="39">
        <v>1.59</v>
      </c>
      <c r="C163" s="40">
        <f t="shared" si="2"/>
        <v>1.2720000000000002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ht="12.75">
      <c r="A164" s="37"/>
      <c r="B164" s="39">
        <v>1.6</v>
      </c>
      <c r="C164" s="40">
        <f t="shared" si="2"/>
        <v>1.2800000000000002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ht="12.75">
      <c r="A165" s="37"/>
      <c r="B165" s="39">
        <v>1.61</v>
      </c>
      <c r="C165" s="40">
        <f t="shared" si="2"/>
        <v>1.2880000000000003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ht="12.75">
      <c r="A166" s="37"/>
      <c r="B166" s="39">
        <v>1.62</v>
      </c>
      <c r="C166" s="40">
        <f t="shared" si="2"/>
        <v>1.2960000000000003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ht="12.75">
      <c r="A167" s="37"/>
      <c r="B167" s="39">
        <v>1.63</v>
      </c>
      <c r="C167" s="40">
        <f t="shared" si="2"/>
        <v>1.304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ht="12.75">
      <c r="A168" s="37"/>
      <c r="B168" s="39">
        <v>1.64</v>
      </c>
      <c r="C168" s="40">
        <f t="shared" si="2"/>
        <v>1.312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ht="12.75">
      <c r="A169" s="37"/>
      <c r="B169" s="39">
        <v>1.65</v>
      </c>
      <c r="C169" s="40">
        <f t="shared" si="2"/>
        <v>1.32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ht="12.75">
      <c r="A170" s="37"/>
      <c r="B170" s="39">
        <v>1.66</v>
      </c>
      <c r="C170" s="40">
        <f t="shared" si="2"/>
        <v>1.328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ht="12.75">
      <c r="A171" s="37"/>
      <c r="B171" s="39">
        <v>1.67</v>
      </c>
      <c r="C171" s="40">
        <f t="shared" si="2"/>
        <v>1.336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ht="12.75">
      <c r="A172" s="37"/>
      <c r="B172" s="39">
        <v>1.68</v>
      </c>
      <c r="C172" s="40">
        <f t="shared" si="2"/>
        <v>1.344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ht="12.75">
      <c r="A173" s="37"/>
      <c r="B173" s="39">
        <v>1.69</v>
      </c>
      <c r="C173" s="40">
        <f t="shared" si="2"/>
        <v>1.352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ht="12.75">
      <c r="A174" s="37"/>
      <c r="B174" s="39">
        <v>1.7</v>
      </c>
      <c r="C174" s="40">
        <f t="shared" si="2"/>
        <v>1.36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ht="12.75">
      <c r="A175" s="37"/>
      <c r="B175" s="39">
        <v>1.71</v>
      </c>
      <c r="C175" s="40">
        <f t="shared" si="2"/>
        <v>1.368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ht="12.75">
      <c r="A176" s="37"/>
      <c r="B176" s="39">
        <v>1.72</v>
      </c>
      <c r="C176" s="40">
        <f t="shared" si="2"/>
        <v>1.3760000000000001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ht="12.75">
      <c r="A177" s="37"/>
      <c r="B177" s="39">
        <v>1.73</v>
      </c>
      <c r="C177" s="40">
        <f t="shared" si="2"/>
        <v>1.3840000000000001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ht="12.75">
      <c r="A178" s="37"/>
      <c r="B178" s="39">
        <v>1.74</v>
      </c>
      <c r="C178" s="40">
        <f t="shared" si="2"/>
        <v>1.3920000000000001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ht="12.75">
      <c r="A179" s="37"/>
      <c r="B179" s="39">
        <v>1.75</v>
      </c>
      <c r="C179" s="40">
        <f t="shared" si="2"/>
        <v>1.4000000000000001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ht="12.75">
      <c r="A180" s="37"/>
      <c r="B180" s="39">
        <v>1.76</v>
      </c>
      <c r="C180" s="40">
        <f t="shared" si="2"/>
        <v>1.4080000000000001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ht="12.75">
      <c r="A181" s="37"/>
      <c r="B181" s="39">
        <v>1.77</v>
      </c>
      <c r="C181" s="40">
        <f t="shared" si="2"/>
        <v>1.4160000000000001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ht="12.75">
      <c r="A182" s="37"/>
      <c r="B182" s="39">
        <v>1.78</v>
      </c>
      <c r="C182" s="40">
        <f t="shared" si="2"/>
        <v>1.4240000000000002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ht="12.75">
      <c r="A183" s="37"/>
      <c r="B183" s="39">
        <v>1.79</v>
      </c>
      <c r="C183" s="40">
        <f t="shared" si="2"/>
        <v>1.4320000000000002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ht="12.75">
      <c r="A184" s="37"/>
      <c r="B184" s="39">
        <v>1.8</v>
      </c>
      <c r="C184" s="40">
        <f t="shared" si="2"/>
        <v>1.4400000000000002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ht="12.75">
      <c r="A185" s="37"/>
      <c r="B185" s="39">
        <v>1.81</v>
      </c>
      <c r="C185" s="40">
        <f t="shared" si="2"/>
        <v>1.4480000000000002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ht="12.75">
      <c r="A186" s="37"/>
      <c r="B186" s="39">
        <v>1.82</v>
      </c>
      <c r="C186" s="40">
        <f t="shared" si="2"/>
        <v>1.4560000000000002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ht="12.75">
      <c r="A187" s="37"/>
      <c r="B187" s="39">
        <v>1.83</v>
      </c>
      <c r="C187" s="40">
        <f t="shared" si="2"/>
        <v>1.4640000000000002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ht="12.75">
      <c r="A188" s="37"/>
      <c r="B188" s="39">
        <v>1.84</v>
      </c>
      <c r="C188" s="40">
        <f t="shared" si="2"/>
        <v>1.4720000000000002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ht="12.75">
      <c r="A189" s="37"/>
      <c r="B189" s="39">
        <v>1.85</v>
      </c>
      <c r="C189" s="40">
        <f t="shared" si="2"/>
        <v>1.4800000000000002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:27" ht="12.75">
      <c r="A190" s="37"/>
      <c r="B190" s="39">
        <v>1.86</v>
      </c>
      <c r="C190" s="40">
        <f t="shared" si="2"/>
        <v>1.4880000000000002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:27" ht="12.75">
      <c r="A191" s="37"/>
      <c r="B191" s="39">
        <v>1.87</v>
      </c>
      <c r="C191" s="40">
        <f t="shared" si="2"/>
        <v>1.4960000000000002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ht="12.75">
      <c r="A192" s="37"/>
      <c r="B192" s="39">
        <v>1.88</v>
      </c>
      <c r="C192" s="40">
        <f t="shared" si="2"/>
        <v>1.504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27" ht="12.75">
      <c r="A193" s="37"/>
      <c r="B193" s="39">
        <v>1.89</v>
      </c>
      <c r="C193" s="40">
        <f t="shared" si="2"/>
        <v>1.512</v>
      </c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:27" ht="12.75">
      <c r="A194" s="37"/>
      <c r="B194" s="39">
        <v>1.9</v>
      </c>
      <c r="C194" s="40">
        <f t="shared" si="2"/>
        <v>1.52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:27" ht="12.75">
      <c r="A195" s="37"/>
      <c r="B195" s="39">
        <v>1.91</v>
      </c>
      <c r="C195" s="40">
        <f t="shared" si="2"/>
        <v>1.528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ht="12.75">
      <c r="A196" s="37"/>
      <c r="B196" s="39">
        <v>1.92</v>
      </c>
      <c r="C196" s="40">
        <f t="shared" si="2"/>
        <v>1.536</v>
      </c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ht="12.75">
      <c r="A197" s="37"/>
      <c r="B197" s="39">
        <v>1.93</v>
      </c>
      <c r="C197" s="40">
        <f aca="true" t="shared" si="3" ref="C197:C260">IF(B197&lt;O87P*100/SLP2,O87P,SLP2/100*B197)</f>
        <v>1.544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:27" ht="12.75">
      <c r="A198" s="37"/>
      <c r="B198" s="39">
        <v>1.94</v>
      </c>
      <c r="C198" s="40">
        <f t="shared" si="3"/>
        <v>1.552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ht="12.75">
      <c r="A199" s="37"/>
      <c r="B199" s="39">
        <v>1.95</v>
      </c>
      <c r="C199" s="40">
        <f t="shared" si="3"/>
        <v>1.56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ht="12.75">
      <c r="A200" s="37"/>
      <c r="B200" s="39">
        <v>1.96</v>
      </c>
      <c r="C200" s="40">
        <f t="shared" si="3"/>
        <v>1.568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27" ht="12.75">
      <c r="A201" s="37"/>
      <c r="B201" s="39">
        <v>1.97</v>
      </c>
      <c r="C201" s="40">
        <f t="shared" si="3"/>
        <v>1.576</v>
      </c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:27" ht="12.75">
      <c r="A202" s="37"/>
      <c r="B202" s="39">
        <v>1.98</v>
      </c>
      <c r="C202" s="40">
        <f t="shared" si="3"/>
        <v>1.584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ht="12.75">
      <c r="A203" s="37"/>
      <c r="B203" s="39">
        <v>1.99</v>
      </c>
      <c r="C203" s="40">
        <f t="shared" si="3"/>
        <v>1.592</v>
      </c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:27" ht="12.75">
      <c r="A204" s="37"/>
      <c r="B204" s="39">
        <v>2</v>
      </c>
      <c r="C204" s="40">
        <f t="shared" si="3"/>
        <v>1.6</v>
      </c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ht="12.75">
      <c r="A205" s="37"/>
      <c r="B205" s="39">
        <v>2.01</v>
      </c>
      <c r="C205" s="40">
        <f t="shared" si="3"/>
        <v>1.6079999999999999</v>
      </c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27" ht="12.75">
      <c r="A206" s="37"/>
      <c r="B206" s="39">
        <v>2.02</v>
      </c>
      <c r="C206" s="40">
        <f t="shared" si="3"/>
        <v>1.616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ht="12.75">
      <c r="A207" s="37"/>
      <c r="B207" s="39">
        <v>2.03</v>
      </c>
      <c r="C207" s="40">
        <f t="shared" si="3"/>
        <v>1.6239999999999999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:27" ht="12.75">
      <c r="A208" s="37"/>
      <c r="B208" s="39">
        <v>2.04</v>
      </c>
      <c r="C208" s="40">
        <f t="shared" si="3"/>
        <v>1.6320000000000001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:27" ht="12.75">
      <c r="A209" s="37"/>
      <c r="B209" s="39">
        <v>2.05</v>
      </c>
      <c r="C209" s="40">
        <f t="shared" si="3"/>
        <v>1.64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ht="12.75">
      <c r="A210" s="37"/>
      <c r="B210" s="39">
        <v>2.06</v>
      </c>
      <c r="C210" s="40">
        <f t="shared" si="3"/>
        <v>1.6480000000000001</v>
      </c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27" ht="12.75">
      <c r="A211" s="37"/>
      <c r="B211" s="39">
        <v>2.07</v>
      </c>
      <c r="C211" s="40">
        <f t="shared" si="3"/>
        <v>1.656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:27" ht="12.75">
      <c r="A212" s="37"/>
      <c r="B212" s="39">
        <v>2.08</v>
      </c>
      <c r="C212" s="40">
        <f t="shared" si="3"/>
        <v>1.6640000000000001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:27" ht="12.75">
      <c r="A213" s="37"/>
      <c r="B213" s="39">
        <v>2.09</v>
      </c>
      <c r="C213" s="40">
        <f t="shared" si="3"/>
        <v>1.672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27" ht="12.75">
      <c r="A214" s="37"/>
      <c r="B214" s="39">
        <v>2.1</v>
      </c>
      <c r="C214" s="40">
        <f t="shared" si="3"/>
        <v>1.6800000000000002</v>
      </c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:27" ht="12.75">
      <c r="A215" s="37"/>
      <c r="B215" s="39">
        <v>2.11</v>
      </c>
      <c r="C215" s="40">
        <f t="shared" si="3"/>
        <v>1.688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:27" ht="12.75">
      <c r="A216" s="37"/>
      <c r="B216" s="39">
        <v>2.12</v>
      </c>
      <c r="C216" s="40">
        <f t="shared" si="3"/>
        <v>1.6960000000000002</v>
      </c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27" ht="12.75">
      <c r="A217" s="37"/>
      <c r="B217" s="39">
        <v>2.13</v>
      </c>
      <c r="C217" s="40">
        <f t="shared" si="3"/>
        <v>1.704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:27" ht="12.75">
      <c r="A218" s="37"/>
      <c r="B218" s="39">
        <v>2.14</v>
      </c>
      <c r="C218" s="40">
        <f t="shared" si="3"/>
        <v>1.7120000000000002</v>
      </c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:27" ht="12.75">
      <c r="A219" s="37"/>
      <c r="B219" s="39">
        <v>2.15</v>
      </c>
      <c r="C219" s="40">
        <f t="shared" si="3"/>
        <v>1.72</v>
      </c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27" ht="12.75">
      <c r="A220" s="37"/>
      <c r="B220" s="39">
        <v>2.16</v>
      </c>
      <c r="C220" s="40">
        <f t="shared" si="3"/>
        <v>1.7280000000000002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:27" ht="12.75">
      <c r="A221" s="37"/>
      <c r="B221" s="39">
        <v>2.17</v>
      </c>
      <c r="C221" s="40">
        <f t="shared" si="3"/>
        <v>1.736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ht="12.75">
      <c r="A222" s="37"/>
      <c r="B222" s="39">
        <v>2.18</v>
      </c>
      <c r="C222" s="40">
        <f t="shared" si="3"/>
        <v>1.7440000000000002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27" ht="12.75">
      <c r="A223" s="37"/>
      <c r="B223" s="39">
        <v>2.19</v>
      </c>
      <c r="C223" s="40">
        <f t="shared" si="3"/>
        <v>1.752</v>
      </c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ht="12.75">
      <c r="A224" s="37"/>
      <c r="B224" s="39">
        <v>2.2</v>
      </c>
      <c r="C224" s="40">
        <f t="shared" si="3"/>
        <v>1.7600000000000002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:27" ht="12.75">
      <c r="A225" s="37"/>
      <c r="B225" s="39">
        <v>2.21</v>
      </c>
      <c r="C225" s="40">
        <f t="shared" si="3"/>
        <v>1.768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27" ht="12.75">
      <c r="A226" s="37"/>
      <c r="B226" s="39">
        <v>2.22</v>
      </c>
      <c r="C226" s="40">
        <f t="shared" si="3"/>
        <v>1.7760000000000002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:27" ht="12.75">
      <c r="A227" s="37"/>
      <c r="B227" s="39">
        <v>2.23</v>
      </c>
      <c r="C227" s="40">
        <f t="shared" si="3"/>
        <v>1.784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ht="12.75">
      <c r="A228" s="37"/>
      <c r="B228" s="39">
        <v>2.24</v>
      </c>
      <c r="C228" s="40">
        <f t="shared" si="3"/>
        <v>1.7920000000000003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ht="12.75">
      <c r="A229" s="37"/>
      <c r="B229" s="39">
        <v>2.25</v>
      </c>
      <c r="C229" s="40">
        <f t="shared" si="3"/>
        <v>1.8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ht="12.75">
      <c r="A230" s="37"/>
      <c r="B230" s="39">
        <v>2.26</v>
      </c>
      <c r="C230" s="40">
        <f t="shared" si="3"/>
        <v>1.8079999999999998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:27" ht="12.75">
      <c r="A231" s="37"/>
      <c r="B231" s="39">
        <v>2.27</v>
      </c>
      <c r="C231" s="40">
        <f t="shared" si="3"/>
        <v>1.816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:27" ht="12.75">
      <c r="A232" s="37"/>
      <c r="B232" s="39">
        <v>2.28</v>
      </c>
      <c r="C232" s="40">
        <f t="shared" si="3"/>
        <v>1.8239999999999998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:27" ht="12.75">
      <c r="A233" s="37"/>
      <c r="B233" s="39">
        <v>2.29</v>
      </c>
      <c r="C233" s="40">
        <f t="shared" si="3"/>
        <v>1.832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ht="12.75">
      <c r="A234" s="37"/>
      <c r="B234" s="39">
        <v>2.3</v>
      </c>
      <c r="C234" s="40">
        <f t="shared" si="3"/>
        <v>1.8399999999999999</v>
      </c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27" ht="12.75">
      <c r="A235" s="37"/>
      <c r="B235" s="39">
        <v>2.31</v>
      </c>
      <c r="C235" s="40">
        <f t="shared" si="3"/>
        <v>1.848</v>
      </c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:27" ht="12.75">
      <c r="A236" s="37"/>
      <c r="B236" s="39">
        <v>2.32</v>
      </c>
      <c r="C236" s="40">
        <f t="shared" si="3"/>
        <v>1.8559999999999999</v>
      </c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:27" ht="12.75">
      <c r="A237" s="37"/>
      <c r="B237" s="39">
        <v>2.33</v>
      </c>
      <c r="C237" s="40">
        <f t="shared" si="3"/>
        <v>1.864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:27" ht="12.75">
      <c r="A238" s="37"/>
      <c r="B238" s="39">
        <v>2.34</v>
      </c>
      <c r="C238" s="40">
        <f t="shared" si="3"/>
        <v>1.8719999999999999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2:3" ht="12.75">
      <c r="B239" s="32">
        <v>2.35</v>
      </c>
      <c r="C239" s="33">
        <f t="shared" si="3"/>
        <v>1.8800000000000001</v>
      </c>
    </row>
    <row r="240" spans="2:3" ht="12.75">
      <c r="B240" s="32">
        <v>2.36</v>
      </c>
      <c r="C240" s="33">
        <f t="shared" si="3"/>
        <v>1.888</v>
      </c>
    </row>
    <row r="241" spans="2:3" ht="12.75">
      <c r="B241" s="32">
        <v>2.37</v>
      </c>
      <c r="C241" s="33">
        <f t="shared" si="3"/>
        <v>1.8960000000000001</v>
      </c>
    </row>
    <row r="242" spans="2:3" ht="12.75">
      <c r="B242" s="32">
        <v>2.38</v>
      </c>
      <c r="C242" s="33">
        <f t="shared" si="3"/>
        <v>1.904</v>
      </c>
    </row>
    <row r="243" spans="2:3" ht="12.75">
      <c r="B243" s="32">
        <v>2.39</v>
      </c>
      <c r="C243" s="33">
        <f t="shared" si="3"/>
        <v>1.9120000000000001</v>
      </c>
    </row>
    <row r="244" spans="2:3" ht="12.75">
      <c r="B244" s="32">
        <v>2.4</v>
      </c>
      <c r="C244" s="33">
        <f t="shared" si="3"/>
        <v>1.92</v>
      </c>
    </row>
    <row r="245" spans="2:3" ht="12.75">
      <c r="B245" s="32">
        <v>2.41</v>
      </c>
      <c r="C245" s="33">
        <f t="shared" si="3"/>
        <v>1.9280000000000002</v>
      </c>
    </row>
    <row r="246" spans="2:3" ht="12.75">
      <c r="B246" s="32">
        <v>2.42</v>
      </c>
      <c r="C246" s="33">
        <f t="shared" si="3"/>
        <v>1.936</v>
      </c>
    </row>
    <row r="247" spans="2:3" ht="12.75">
      <c r="B247" s="32">
        <v>2.43</v>
      </c>
      <c r="C247" s="33">
        <f t="shared" si="3"/>
        <v>1.9440000000000002</v>
      </c>
    </row>
    <row r="248" spans="2:3" ht="12.75">
      <c r="B248" s="32">
        <v>2.44</v>
      </c>
      <c r="C248" s="33">
        <f t="shared" si="3"/>
        <v>1.952</v>
      </c>
    </row>
    <row r="249" spans="2:3" ht="12.75">
      <c r="B249" s="32">
        <v>2.45</v>
      </c>
      <c r="C249" s="33">
        <f t="shared" si="3"/>
        <v>1.9600000000000002</v>
      </c>
    </row>
    <row r="250" spans="2:3" ht="12.75">
      <c r="B250" s="32">
        <v>2.46</v>
      </c>
      <c r="C250" s="33">
        <f t="shared" si="3"/>
        <v>1.968</v>
      </c>
    </row>
    <row r="251" spans="2:3" ht="12.75">
      <c r="B251" s="32">
        <v>2.47</v>
      </c>
      <c r="C251" s="33">
        <f t="shared" si="3"/>
        <v>1.9760000000000002</v>
      </c>
    </row>
    <row r="252" spans="2:3" ht="12.75">
      <c r="B252" s="32">
        <v>2.48</v>
      </c>
      <c r="C252" s="33">
        <f t="shared" si="3"/>
        <v>1.984</v>
      </c>
    </row>
    <row r="253" spans="2:3" ht="12.75">
      <c r="B253" s="32">
        <v>2.49</v>
      </c>
      <c r="C253" s="33">
        <f t="shared" si="3"/>
        <v>1.9920000000000002</v>
      </c>
    </row>
    <row r="254" spans="2:3" ht="12.75">
      <c r="B254" s="32">
        <v>2.5</v>
      </c>
      <c r="C254" s="33">
        <f t="shared" si="3"/>
        <v>2</v>
      </c>
    </row>
    <row r="255" spans="2:3" ht="12.75">
      <c r="B255" s="32">
        <v>2.51</v>
      </c>
      <c r="C255" s="33">
        <f t="shared" si="3"/>
        <v>2.008</v>
      </c>
    </row>
    <row r="256" spans="2:3" ht="12.75">
      <c r="B256" s="32">
        <v>2.52</v>
      </c>
      <c r="C256" s="33">
        <f t="shared" si="3"/>
        <v>2.016</v>
      </c>
    </row>
    <row r="257" spans="2:3" ht="12.75">
      <c r="B257" s="32">
        <v>2.53</v>
      </c>
      <c r="C257" s="33">
        <f t="shared" si="3"/>
        <v>2.024</v>
      </c>
    </row>
    <row r="258" spans="2:3" ht="12.75">
      <c r="B258" s="32">
        <v>2.54</v>
      </c>
      <c r="C258" s="33">
        <f t="shared" si="3"/>
        <v>2.032</v>
      </c>
    </row>
    <row r="259" spans="2:3" ht="12.75">
      <c r="B259" s="32">
        <v>2.55</v>
      </c>
      <c r="C259" s="33">
        <f t="shared" si="3"/>
        <v>2.04</v>
      </c>
    </row>
    <row r="260" spans="2:3" ht="12.75">
      <c r="B260" s="32">
        <v>2.56</v>
      </c>
      <c r="C260" s="33">
        <f t="shared" si="3"/>
        <v>2.048</v>
      </c>
    </row>
    <row r="261" spans="2:3" ht="12.75">
      <c r="B261" s="32">
        <v>2.57</v>
      </c>
      <c r="C261" s="33">
        <f aca="true" t="shared" si="4" ref="C261:C324">IF(B261&lt;O87P*100/SLP2,O87P,SLP2/100*B261)</f>
        <v>2.056</v>
      </c>
    </row>
    <row r="262" spans="2:3" ht="12.75">
      <c r="B262" s="32">
        <v>2.58</v>
      </c>
      <c r="C262" s="33">
        <f t="shared" si="4"/>
        <v>2.064</v>
      </c>
    </row>
    <row r="263" spans="2:3" ht="12.75">
      <c r="B263" s="32">
        <v>2.59</v>
      </c>
      <c r="C263" s="33">
        <f t="shared" si="4"/>
        <v>2.072</v>
      </c>
    </row>
    <row r="264" spans="2:3" ht="12.75">
      <c r="B264" s="32">
        <v>2.6</v>
      </c>
      <c r="C264" s="33">
        <f t="shared" si="4"/>
        <v>2.08</v>
      </c>
    </row>
    <row r="265" spans="2:3" ht="12.75">
      <c r="B265" s="32">
        <v>2.61</v>
      </c>
      <c r="C265" s="33">
        <f t="shared" si="4"/>
        <v>2.088</v>
      </c>
    </row>
    <row r="266" spans="2:3" ht="12.75">
      <c r="B266" s="32">
        <v>2.62</v>
      </c>
      <c r="C266" s="33">
        <f t="shared" si="4"/>
        <v>2.096</v>
      </c>
    </row>
    <row r="267" spans="2:3" ht="12.75">
      <c r="B267" s="32">
        <v>2.63</v>
      </c>
      <c r="C267" s="33">
        <f t="shared" si="4"/>
        <v>2.104</v>
      </c>
    </row>
    <row r="268" spans="2:3" ht="12.75">
      <c r="B268" s="32">
        <v>2.64</v>
      </c>
      <c r="C268" s="33">
        <f t="shared" si="4"/>
        <v>2.112</v>
      </c>
    </row>
    <row r="269" spans="2:3" ht="12.75">
      <c r="B269" s="32">
        <v>2.65</v>
      </c>
      <c r="C269" s="33">
        <f t="shared" si="4"/>
        <v>2.12</v>
      </c>
    </row>
    <row r="270" spans="2:3" ht="12.75">
      <c r="B270" s="32">
        <v>2.66</v>
      </c>
      <c r="C270" s="33">
        <f t="shared" si="4"/>
        <v>2.128</v>
      </c>
    </row>
    <row r="271" spans="2:3" ht="12.75">
      <c r="B271" s="32">
        <v>2.67</v>
      </c>
      <c r="C271" s="33">
        <f t="shared" si="4"/>
        <v>2.136</v>
      </c>
    </row>
    <row r="272" spans="2:3" ht="12.75">
      <c r="B272" s="32">
        <v>2.68</v>
      </c>
      <c r="C272" s="33">
        <f t="shared" si="4"/>
        <v>2.144</v>
      </c>
    </row>
    <row r="273" spans="2:3" ht="12.75">
      <c r="B273" s="32">
        <v>2.69</v>
      </c>
      <c r="C273" s="33">
        <f t="shared" si="4"/>
        <v>2.152</v>
      </c>
    </row>
    <row r="274" spans="2:3" ht="12.75">
      <c r="B274" s="32">
        <v>2.7</v>
      </c>
      <c r="C274" s="33">
        <f t="shared" si="4"/>
        <v>2.16</v>
      </c>
    </row>
    <row r="275" spans="2:3" ht="12.75">
      <c r="B275" s="32">
        <v>2.71</v>
      </c>
      <c r="C275" s="33">
        <f t="shared" si="4"/>
        <v>2.168</v>
      </c>
    </row>
    <row r="276" spans="2:3" ht="12.75">
      <c r="B276" s="32">
        <v>2.72</v>
      </c>
      <c r="C276" s="33">
        <f t="shared" si="4"/>
        <v>2.176</v>
      </c>
    </row>
    <row r="277" spans="2:3" ht="12.75">
      <c r="B277" s="32">
        <v>2.73</v>
      </c>
      <c r="C277" s="33">
        <f t="shared" si="4"/>
        <v>2.184</v>
      </c>
    </row>
    <row r="278" spans="2:3" ht="12.75">
      <c r="B278" s="32">
        <v>2.74</v>
      </c>
      <c r="C278" s="33">
        <f t="shared" si="4"/>
        <v>2.192</v>
      </c>
    </row>
    <row r="279" spans="2:3" ht="12.75">
      <c r="B279" s="32">
        <v>2.75</v>
      </c>
      <c r="C279" s="33">
        <f t="shared" si="4"/>
        <v>2.2</v>
      </c>
    </row>
    <row r="280" spans="2:3" ht="12.75">
      <c r="B280" s="32">
        <v>2.76</v>
      </c>
      <c r="C280" s="33">
        <f t="shared" si="4"/>
        <v>2.2079999999999997</v>
      </c>
    </row>
    <row r="281" spans="2:3" ht="12.75">
      <c r="B281" s="32">
        <v>2.77</v>
      </c>
      <c r="C281" s="33">
        <f t="shared" si="4"/>
        <v>2.216</v>
      </c>
    </row>
    <row r="282" spans="2:3" ht="12.75">
      <c r="B282" s="32">
        <v>2.78</v>
      </c>
      <c r="C282" s="33">
        <f t="shared" si="4"/>
        <v>2.2239999999999998</v>
      </c>
    </row>
    <row r="283" spans="2:3" ht="12.75">
      <c r="B283" s="32">
        <v>2.79</v>
      </c>
      <c r="C283" s="33">
        <f t="shared" si="4"/>
        <v>2.232</v>
      </c>
    </row>
    <row r="284" spans="2:3" ht="12.75">
      <c r="B284" s="32">
        <v>2.8</v>
      </c>
      <c r="C284" s="33">
        <f t="shared" si="4"/>
        <v>2.2399999999999998</v>
      </c>
    </row>
    <row r="285" spans="2:3" ht="12.75">
      <c r="B285" s="32">
        <v>2.81</v>
      </c>
      <c r="C285" s="33">
        <f t="shared" si="4"/>
        <v>2.248</v>
      </c>
    </row>
    <row r="286" spans="2:3" ht="12.75">
      <c r="B286" s="32">
        <v>2.82</v>
      </c>
      <c r="C286" s="33">
        <f t="shared" si="4"/>
        <v>2.256</v>
      </c>
    </row>
    <row r="287" spans="2:3" ht="12.75">
      <c r="B287" s="32">
        <v>2.83</v>
      </c>
      <c r="C287" s="33">
        <f t="shared" si="4"/>
        <v>2.2640000000000002</v>
      </c>
    </row>
    <row r="288" spans="2:3" ht="12.75">
      <c r="B288" s="32">
        <v>2.84</v>
      </c>
      <c r="C288" s="33">
        <f t="shared" si="4"/>
        <v>2.272</v>
      </c>
    </row>
    <row r="289" spans="2:3" ht="12.75">
      <c r="B289" s="32">
        <v>2.85</v>
      </c>
      <c r="C289" s="33">
        <f t="shared" si="4"/>
        <v>2.2800000000000002</v>
      </c>
    </row>
    <row r="290" spans="2:3" ht="12.75">
      <c r="B290" s="32">
        <v>2.86</v>
      </c>
      <c r="C290" s="33">
        <f t="shared" si="4"/>
        <v>2.288</v>
      </c>
    </row>
    <row r="291" spans="2:3" ht="12.75">
      <c r="B291" s="32">
        <v>2.87</v>
      </c>
      <c r="C291" s="33">
        <f t="shared" si="4"/>
        <v>2.2960000000000003</v>
      </c>
    </row>
    <row r="292" spans="2:3" ht="12.75">
      <c r="B292" s="32">
        <v>2.88</v>
      </c>
      <c r="C292" s="33">
        <f t="shared" si="4"/>
        <v>2.304</v>
      </c>
    </row>
    <row r="293" spans="2:3" ht="12.75">
      <c r="B293" s="32">
        <v>2.89</v>
      </c>
      <c r="C293" s="33">
        <f t="shared" si="4"/>
        <v>2.3120000000000003</v>
      </c>
    </row>
    <row r="294" spans="2:3" ht="12.75">
      <c r="B294" s="32">
        <v>2.9</v>
      </c>
      <c r="C294" s="33">
        <f t="shared" si="4"/>
        <v>2.32</v>
      </c>
    </row>
    <row r="295" spans="2:3" ht="12.75">
      <c r="B295" s="32">
        <v>2.91</v>
      </c>
      <c r="C295" s="33">
        <f t="shared" si="4"/>
        <v>2.3280000000000003</v>
      </c>
    </row>
    <row r="296" spans="2:3" ht="12.75">
      <c r="B296" s="32">
        <v>2.92</v>
      </c>
      <c r="C296" s="33">
        <f t="shared" si="4"/>
        <v>2.336</v>
      </c>
    </row>
    <row r="297" spans="2:3" ht="12.75">
      <c r="B297" s="32">
        <v>2.93</v>
      </c>
      <c r="C297" s="33">
        <f t="shared" si="4"/>
        <v>2.3440000000000003</v>
      </c>
    </row>
    <row r="298" spans="2:3" ht="12.75">
      <c r="B298" s="32">
        <v>2.94</v>
      </c>
      <c r="C298" s="33">
        <f t="shared" si="4"/>
        <v>2.352</v>
      </c>
    </row>
    <row r="299" spans="2:3" ht="12.75">
      <c r="B299" s="32">
        <v>2.95</v>
      </c>
      <c r="C299" s="33">
        <f t="shared" si="4"/>
        <v>2.3600000000000003</v>
      </c>
    </row>
    <row r="300" spans="2:3" ht="12.75">
      <c r="B300" s="32">
        <v>2.96</v>
      </c>
      <c r="C300" s="33">
        <f t="shared" si="4"/>
        <v>2.368</v>
      </c>
    </row>
    <row r="301" spans="2:3" ht="12.75">
      <c r="B301" s="32">
        <v>2.97</v>
      </c>
      <c r="C301" s="33">
        <f t="shared" si="4"/>
        <v>2.3760000000000003</v>
      </c>
    </row>
    <row r="302" spans="2:3" ht="12.75">
      <c r="B302" s="32">
        <v>2.98</v>
      </c>
      <c r="C302" s="33">
        <f t="shared" si="4"/>
        <v>2.384</v>
      </c>
    </row>
    <row r="303" spans="2:3" ht="12.75">
      <c r="B303" s="32">
        <v>2.99</v>
      </c>
      <c r="C303" s="33">
        <f t="shared" si="4"/>
        <v>2.3920000000000003</v>
      </c>
    </row>
    <row r="304" spans="2:3" ht="12.75">
      <c r="B304" s="32">
        <v>3</v>
      </c>
      <c r="C304" s="33">
        <f t="shared" si="4"/>
        <v>2.4000000000000004</v>
      </c>
    </row>
    <row r="305" spans="2:3" ht="12.75">
      <c r="B305" s="32">
        <v>3.01</v>
      </c>
      <c r="C305" s="33">
        <f t="shared" si="4"/>
        <v>2.408</v>
      </c>
    </row>
    <row r="306" spans="2:3" ht="12.75">
      <c r="B306" s="32">
        <v>3.02</v>
      </c>
      <c r="C306" s="33">
        <f t="shared" si="4"/>
        <v>2.4160000000000004</v>
      </c>
    </row>
    <row r="307" spans="2:3" ht="12.75">
      <c r="B307" s="32">
        <v>3.03</v>
      </c>
      <c r="C307" s="33">
        <f t="shared" si="4"/>
        <v>2.424</v>
      </c>
    </row>
    <row r="308" spans="2:3" ht="12.75">
      <c r="B308" s="32">
        <v>3.04</v>
      </c>
      <c r="C308" s="33">
        <f t="shared" si="4"/>
        <v>2.4320000000000004</v>
      </c>
    </row>
    <row r="309" spans="2:3" ht="12.75">
      <c r="B309" s="32">
        <v>3.05</v>
      </c>
      <c r="C309" s="33">
        <f t="shared" si="4"/>
        <v>2.44</v>
      </c>
    </row>
    <row r="310" spans="2:3" ht="12.75">
      <c r="B310" s="32">
        <v>3.06</v>
      </c>
      <c r="C310" s="33">
        <f t="shared" si="4"/>
        <v>2.4480000000000004</v>
      </c>
    </row>
    <row r="311" spans="2:3" ht="12.75">
      <c r="B311" s="32">
        <v>3.07</v>
      </c>
      <c r="C311" s="33">
        <f t="shared" si="4"/>
        <v>2.456</v>
      </c>
    </row>
    <row r="312" spans="2:3" ht="12.75">
      <c r="B312" s="32">
        <v>3.08</v>
      </c>
      <c r="C312" s="33">
        <f t="shared" si="4"/>
        <v>2.4640000000000004</v>
      </c>
    </row>
    <row r="313" spans="2:3" ht="12.75">
      <c r="B313" s="32">
        <v>3.09</v>
      </c>
      <c r="C313" s="33">
        <f t="shared" si="4"/>
        <v>2.472</v>
      </c>
    </row>
    <row r="314" spans="2:3" ht="12.75">
      <c r="B314" s="32">
        <v>3.1</v>
      </c>
      <c r="C314" s="33">
        <f t="shared" si="4"/>
        <v>2.4800000000000004</v>
      </c>
    </row>
    <row r="315" spans="2:3" ht="12.75">
      <c r="B315" s="32">
        <v>3.11</v>
      </c>
      <c r="C315" s="33">
        <f t="shared" si="4"/>
        <v>2.488</v>
      </c>
    </row>
    <row r="316" spans="2:3" ht="12.75">
      <c r="B316" s="32">
        <v>3.12</v>
      </c>
      <c r="C316" s="33">
        <f t="shared" si="4"/>
        <v>2.4960000000000004</v>
      </c>
    </row>
    <row r="317" spans="2:3" ht="12.75">
      <c r="B317" s="32">
        <v>3.13</v>
      </c>
      <c r="C317" s="33">
        <f t="shared" si="4"/>
        <v>2.504</v>
      </c>
    </row>
    <row r="318" spans="2:3" ht="12.75">
      <c r="B318" s="32">
        <v>3.14</v>
      </c>
      <c r="C318" s="33">
        <f t="shared" si="4"/>
        <v>2.5120000000000005</v>
      </c>
    </row>
    <row r="319" spans="2:3" ht="12.75">
      <c r="B319" s="32">
        <v>3.15</v>
      </c>
      <c r="C319" s="33">
        <f t="shared" si="4"/>
        <v>2.52</v>
      </c>
    </row>
    <row r="320" spans="2:3" ht="12.75">
      <c r="B320" s="32">
        <v>3.16</v>
      </c>
      <c r="C320" s="33">
        <f t="shared" si="4"/>
        <v>2.5280000000000005</v>
      </c>
    </row>
    <row r="321" spans="2:3" ht="12.75">
      <c r="B321" s="32">
        <v>3.17</v>
      </c>
      <c r="C321" s="33">
        <f t="shared" si="4"/>
        <v>2.536</v>
      </c>
    </row>
    <row r="322" spans="2:3" ht="12.75">
      <c r="B322" s="32">
        <v>3.18</v>
      </c>
      <c r="C322" s="33">
        <f t="shared" si="4"/>
        <v>2.5440000000000005</v>
      </c>
    </row>
    <row r="323" spans="2:3" ht="12.75">
      <c r="B323" s="32">
        <v>3.19</v>
      </c>
      <c r="C323" s="33">
        <f t="shared" si="4"/>
        <v>2.552</v>
      </c>
    </row>
    <row r="324" spans="2:3" ht="12.75">
      <c r="B324" s="32">
        <v>3.2</v>
      </c>
      <c r="C324" s="33">
        <f t="shared" si="4"/>
        <v>2.5600000000000005</v>
      </c>
    </row>
    <row r="325" spans="2:3" ht="12.75">
      <c r="B325" s="32">
        <v>3.21</v>
      </c>
      <c r="C325" s="33">
        <f aca="true" t="shared" si="5" ref="C325:C388">IF(B325&lt;O87P*100/SLP2,O87P,SLP2/100*B325)</f>
        <v>2.568</v>
      </c>
    </row>
    <row r="326" spans="2:3" ht="12.75">
      <c r="B326" s="32">
        <v>3.22</v>
      </c>
      <c r="C326" s="33">
        <f t="shared" si="5"/>
        <v>2.5760000000000005</v>
      </c>
    </row>
    <row r="327" spans="2:3" ht="12.75">
      <c r="B327" s="32">
        <v>3.23</v>
      </c>
      <c r="C327" s="33">
        <f t="shared" si="5"/>
        <v>2.584</v>
      </c>
    </row>
    <row r="328" spans="2:3" ht="12.75">
      <c r="B328" s="32">
        <v>3.24</v>
      </c>
      <c r="C328" s="33">
        <f t="shared" si="5"/>
        <v>2.5920000000000005</v>
      </c>
    </row>
    <row r="329" spans="2:3" ht="12.75">
      <c r="B329" s="32">
        <v>3.25</v>
      </c>
      <c r="C329" s="33">
        <f t="shared" si="5"/>
        <v>2.6</v>
      </c>
    </row>
    <row r="330" spans="2:3" ht="12.75">
      <c r="B330" s="32">
        <v>3.26</v>
      </c>
      <c r="C330" s="33">
        <f t="shared" si="5"/>
        <v>2.608</v>
      </c>
    </row>
    <row r="331" spans="2:3" ht="12.75">
      <c r="B331" s="32">
        <v>3.27</v>
      </c>
      <c r="C331" s="33">
        <f t="shared" si="5"/>
        <v>2.616</v>
      </c>
    </row>
    <row r="332" spans="2:3" ht="12.75">
      <c r="B332" s="32">
        <v>3.28</v>
      </c>
      <c r="C332" s="33">
        <f t="shared" si="5"/>
        <v>2.624</v>
      </c>
    </row>
    <row r="333" spans="2:3" ht="12.75">
      <c r="B333" s="32">
        <v>3.29</v>
      </c>
      <c r="C333" s="33">
        <f t="shared" si="5"/>
        <v>2.632</v>
      </c>
    </row>
    <row r="334" spans="2:3" ht="12.75">
      <c r="B334" s="32">
        <v>3.3</v>
      </c>
      <c r="C334" s="33">
        <f t="shared" si="5"/>
        <v>2.64</v>
      </c>
    </row>
    <row r="335" spans="2:3" ht="12.75">
      <c r="B335" s="32">
        <v>3.31</v>
      </c>
      <c r="C335" s="33">
        <f t="shared" si="5"/>
        <v>2.648</v>
      </c>
    </row>
    <row r="336" spans="2:3" ht="12.75">
      <c r="B336" s="32">
        <v>3.32</v>
      </c>
      <c r="C336" s="33">
        <f t="shared" si="5"/>
        <v>2.656</v>
      </c>
    </row>
    <row r="337" spans="2:3" ht="12.75">
      <c r="B337" s="32">
        <v>3.33</v>
      </c>
      <c r="C337" s="33">
        <f t="shared" si="5"/>
        <v>2.664</v>
      </c>
    </row>
    <row r="338" spans="2:3" ht="12.75">
      <c r="B338" s="32">
        <v>3.34</v>
      </c>
      <c r="C338" s="33">
        <f t="shared" si="5"/>
        <v>2.672</v>
      </c>
    </row>
    <row r="339" spans="2:3" ht="12.75">
      <c r="B339" s="32">
        <v>3.35</v>
      </c>
      <c r="C339" s="33">
        <f t="shared" si="5"/>
        <v>2.68</v>
      </c>
    </row>
    <row r="340" spans="2:3" ht="12.75">
      <c r="B340" s="32">
        <v>3.36</v>
      </c>
      <c r="C340" s="33">
        <f t="shared" si="5"/>
        <v>2.688</v>
      </c>
    </row>
    <row r="341" spans="2:3" ht="12.75">
      <c r="B341" s="32">
        <v>3.37</v>
      </c>
      <c r="C341" s="33">
        <f t="shared" si="5"/>
        <v>2.696</v>
      </c>
    </row>
    <row r="342" spans="2:3" ht="12.75">
      <c r="B342" s="32">
        <v>3.38</v>
      </c>
      <c r="C342" s="33">
        <f t="shared" si="5"/>
        <v>2.704</v>
      </c>
    </row>
    <row r="343" spans="2:3" ht="12.75">
      <c r="B343" s="32">
        <v>3.39</v>
      </c>
      <c r="C343" s="33">
        <f t="shared" si="5"/>
        <v>2.712</v>
      </c>
    </row>
    <row r="344" spans="2:3" ht="12.75">
      <c r="B344" s="32">
        <v>3.4</v>
      </c>
      <c r="C344" s="33">
        <f t="shared" si="5"/>
        <v>2.72</v>
      </c>
    </row>
    <row r="345" spans="2:3" ht="12.75">
      <c r="B345" s="32">
        <v>3.41</v>
      </c>
      <c r="C345" s="33">
        <f t="shared" si="5"/>
        <v>2.728</v>
      </c>
    </row>
    <row r="346" spans="2:3" ht="12.75">
      <c r="B346" s="32">
        <v>3.42</v>
      </c>
      <c r="C346" s="33">
        <f t="shared" si="5"/>
        <v>2.736</v>
      </c>
    </row>
    <row r="347" spans="2:3" ht="12.75">
      <c r="B347" s="32">
        <v>3.43</v>
      </c>
      <c r="C347" s="33">
        <f t="shared" si="5"/>
        <v>2.744</v>
      </c>
    </row>
    <row r="348" spans="2:3" ht="12.75">
      <c r="B348" s="32">
        <v>3.44</v>
      </c>
      <c r="C348" s="33">
        <f t="shared" si="5"/>
        <v>2.7520000000000002</v>
      </c>
    </row>
    <row r="349" spans="2:3" ht="12.75">
      <c r="B349" s="32">
        <v>3.45</v>
      </c>
      <c r="C349" s="33">
        <f t="shared" si="5"/>
        <v>2.7600000000000002</v>
      </c>
    </row>
    <row r="350" spans="2:3" ht="12.75">
      <c r="B350" s="32">
        <v>3.46</v>
      </c>
      <c r="C350" s="33">
        <f t="shared" si="5"/>
        <v>2.7680000000000002</v>
      </c>
    </row>
    <row r="351" spans="2:3" ht="12.75">
      <c r="B351" s="32">
        <v>3.47</v>
      </c>
      <c r="C351" s="33">
        <f t="shared" si="5"/>
        <v>2.7760000000000002</v>
      </c>
    </row>
    <row r="352" spans="2:3" ht="12.75">
      <c r="B352" s="32">
        <v>3.48</v>
      </c>
      <c r="C352" s="33">
        <f t="shared" si="5"/>
        <v>2.7840000000000003</v>
      </c>
    </row>
    <row r="353" spans="2:3" ht="12.75">
      <c r="B353" s="32">
        <v>3.49</v>
      </c>
      <c r="C353" s="33">
        <f t="shared" si="5"/>
        <v>2.7920000000000003</v>
      </c>
    </row>
    <row r="354" spans="2:3" ht="12.75">
      <c r="B354" s="32">
        <v>3.5</v>
      </c>
      <c r="C354" s="33">
        <f t="shared" si="5"/>
        <v>2.8000000000000003</v>
      </c>
    </row>
    <row r="355" spans="2:3" ht="12.75">
      <c r="B355" s="32">
        <v>3.51</v>
      </c>
      <c r="C355" s="33">
        <f t="shared" si="5"/>
        <v>2.808</v>
      </c>
    </row>
    <row r="356" spans="2:3" ht="12.75">
      <c r="B356" s="32">
        <v>3.52</v>
      </c>
      <c r="C356" s="33">
        <f t="shared" si="5"/>
        <v>2.8160000000000003</v>
      </c>
    </row>
    <row r="357" spans="2:3" ht="12.75">
      <c r="B357" s="32">
        <v>3.53</v>
      </c>
      <c r="C357" s="33">
        <f t="shared" si="5"/>
        <v>2.824</v>
      </c>
    </row>
    <row r="358" spans="2:3" ht="12.75">
      <c r="B358" s="32">
        <v>3.54</v>
      </c>
      <c r="C358" s="33">
        <f t="shared" si="5"/>
        <v>2.8320000000000003</v>
      </c>
    </row>
    <row r="359" spans="2:3" ht="12.75">
      <c r="B359" s="32">
        <v>3.55</v>
      </c>
      <c r="C359" s="33">
        <f t="shared" si="5"/>
        <v>2.84</v>
      </c>
    </row>
    <row r="360" spans="2:3" ht="12.75">
      <c r="B360" s="32">
        <v>3.56</v>
      </c>
      <c r="C360" s="33">
        <f t="shared" si="5"/>
        <v>2.8480000000000003</v>
      </c>
    </row>
    <row r="361" spans="2:3" ht="12.75">
      <c r="B361" s="32">
        <v>3.57</v>
      </c>
      <c r="C361" s="33">
        <f t="shared" si="5"/>
        <v>2.856</v>
      </c>
    </row>
    <row r="362" spans="2:3" ht="12.75">
      <c r="B362" s="32">
        <v>3.58</v>
      </c>
      <c r="C362" s="33">
        <f t="shared" si="5"/>
        <v>2.8640000000000003</v>
      </c>
    </row>
    <row r="363" spans="2:3" ht="12.75">
      <c r="B363" s="32">
        <v>3.59</v>
      </c>
      <c r="C363" s="33">
        <f t="shared" si="5"/>
        <v>2.872</v>
      </c>
    </row>
    <row r="364" spans="2:3" ht="12.75">
      <c r="B364" s="32">
        <v>3.6</v>
      </c>
      <c r="C364" s="33">
        <f t="shared" si="5"/>
        <v>2.8800000000000003</v>
      </c>
    </row>
    <row r="365" spans="2:3" ht="12.75">
      <c r="B365" s="32">
        <v>3.61</v>
      </c>
      <c r="C365" s="33">
        <f t="shared" si="5"/>
        <v>2.888</v>
      </c>
    </row>
    <row r="366" spans="2:3" ht="12.75">
      <c r="B366" s="32">
        <v>3.62</v>
      </c>
      <c r="C366" s="33">
        <f t="shared" si="5"/>
        <v>2.8960000000000004</v>
      </c>
    </row>
    <row r="367" spans="2:3" ht="12.75">
      <c r="B367" s="32">
        <v>3.63</v>
      </c>
      <c r="C367" s="33">
        <f t="shared" si="5"/>
        <v>2.904</v>
      </c>
    </row>
    <row r="368" spans="2:3" ht="12.75">
      <c r="B368" s="32">
        <v>3.64</v>
      </c>
      <c r="C368" s="33">
        <f t="shared" si="5"/>
        <v>2.9120000000000004</v>
      </c>
    </row>
    <row r="369" spans="2:3" ht="12.75">
      <c r="B369" s="32">
        <v>3.65</v>
      </c>
      <c r="C369" s="33">
        <f t="shared" si="5"/>
        <v>2.92</v>
      </c>
    </row>
    <row r="370" spans="2:3" ht="12.75">
      <c r="B370" s="32">
        <v>3.66</v>
      </c>
      <c r="C370" s="33">
        <f t="shared" si="5"/>
        <v>2.9280000000000004</v>
      </c>
    </row>
    <row r="371" spans="2:3" ht="12.75">
      <c r="B371" s="32">
        <v>3.67</v>
      </c>
      <c r="C371" s="33">
        <f t="shared" si="5"/>
        <v>2.936</v>
      </c>
    </row>
    <row r="372" spans="2:3" ht="12.75">
      <c r="B372" s="32">
        <v>3.68</v>
      </c>
      <c r="C372" s="33">
        <f t="shared" si="5"/>
        <v>2.9440000000000004</v>
      </c>
    </row>
    <row r="373" spans="2:3" ht="12.75">
      <c r="B373" s="32">
        <v>3.69</v>
      </c>
      <c r="C373" s="33">
        <f t="shared" si="5"/>
        <v>2.952</v>
      </c>
    </row>
    <row r="374" spans="2:3" ht="12.75">
      <c r="B374" s="32">
        <v>3.7</v>
      </c>
      <c r="C374" s="33">
        <f t="shared" si="5"/>
        <v>2.9600000000000004</v>
      </c>
    </row>
    <row r="375" spans="2:3" ht="12.75">
      <c r="B375" s="32">
        <v>3.71</v>
      </c>
      <c r="C375" s="33">
        <f t="shared" si="5"/>
        <v>2.968</v>
      </c>
    </row>
    <row r="376" spans="2:3" ht="12.75">
      <c r="B376" s="32">
        <v>3.72</v>
      </c>
      <c r="C376" s="33">
        <f t="shared" si="5"/>
        <v>2.9760000000000004</v>
      </c>
    </row>
    <row r="377" spans="2:3" ht="12.75">
      <c r="B377" s="32">
        <v>3.73</v>
      </c>
      <c r="C377" s="33">
        <f t="shared" si="5"/>
        <v>2.984</v>
      </c>
    </row>
    <row r="378" spans="2:3" ht="12.75">
      <c r="B378" s="32">
        <v>3.74</v>
      </c>
      <c r="C378" s="33">
        <f t="shared" si="5"/>
        <v>2.9920000000000004</v>
      </c>
    </row>
    <row r="379" spans="2:3" ht="12.75">
      <c r="B379" s="32">
        <v>3.75</v>
      </c>
      <c r="C379" s="33">
        <f t="shared" si="5"/>
        <v>3</v>
      </c>
    </row>
    <row r="380" spans="2:3" ht="12.75">
      <c r="B380" s="32">
        <v>3.76</v>
      </c>
      <c r="C380" s="33">
        <f t="shared" si="5"/>
        <v>3.008</v>
      </c>
    </row>
    <row r="381" spans="2:3" ht="12.75">
      <c r="B381" s="32">
        <v>3.77</v>
      </c>
      <c r="C381" s="33">
        <f t="shared" si="5"/>
        <v>3.016</v>
      </c>
    </row>
    <row r="382" spans="2:3" ht="12.75">
      <c r="B382" s="32">
        <v>3.78</v>
      </c>
      <c r="C382" s="33">
        <f t="shared" si="5"/>
        <v>3.024</v>
      </c>
    </row>
    <row r="383" spans="2:3" ht="12.75">
      <c r="B383" s="32">
        <v>3.79</v>
      </c>
      <c r="C383" s="33">
        <f t="shared" si="5"/>
        <v>3.032</v>
      </c>
    </row>
    <row r="384" spans="2:3" ht="12.75">
      <c r="B384" s="32">
        <v>3.8</v>
      </c>
      <c r="C384" s="33">
        <f t="shared" si="5"/>
        <v>3.04</v>
      </c>
    </row>
    <row r="385" spans="2:3" ht="12.75">
      <c r="B385" s="32">
        <v>3.81</v>
      </c>
      <c r="C385" s="33">
        <f t="shared" si="5"/>
        <v>3.048</v>
      </c>
    </row>
    <row r="386" spans="2:3" ht="12.75">
      <c r="B386" s="32">
        <v>3.82</v>
      </c>
      <c r="C386" s="33">
        <f t="shared" si="5"/>
        <v>3.056</v>
      </c>
    </row>
    <row r="387" spans="2:3" ht="12.75">
      <c r="B387" s="32">
        <v>3.83</v>
      </c>
      <c r="C387" s="33">
        <f t="shared" si="5"/>
        <v>3.064</v>
      </c>
    </row>
    <row r="388" spans="2:3" ht="12.75">
      <c r="B388" s="32">
        <v>3.84</v>
      </c>
      <c r="C388" s="33">
        <f t="shared" si="5"/>
        <v>3.072</v>
      </c>
    </row>
    <row r="389" spans="2:3" ht="12.75">
      <c r="B389" s="32">
        <v>3.85</v>
      </c>
      <c r="C389" s="33">
        <f aca="true" t="shared" si="6" ref="C389:C452">IF(B389&lt;O87P*100/SLP2,O87P,SLP2/100*B389)</f>
        <v>3.08</v>
      </c>
    </row>
    <row r="390" spans="2:3" ht="12.75">
      <c r="B390" s="32">
        <v>3.86</v>
      </c>
      <c r="C390" s="33">
        <f t="shared" si="6"/>
        <v>3.088</v>
      </c>
    </row>
    <row r="391" spans="2:3" ht="12.75">
      <c r="B391" s="32">
        <v>3.87</v>
      </c>
      <c r="C391" s="33">
        <f t="shared" si="6"/>
        <v>3.096</v>
      </c>
    </row>
    <row r="392" spans="2:3" ht="12.75">
      <c r="B392" s="32">
        <v>3.88</v>
      </c>
      <c r="C392" s="33">
        <f t="shared" si="6"/>
        <v>3.104</v>
      </c>
    </row>
    <row r="393" spans="2:3" ht="12.75">
      <c r="B393" s="32">
        <v>3.89</v>
      </c>
      <c r="C393" s="33">
        <f t="shared" si="6"/>
        <v>3.112</v>
      </c>
    </row>
    <row r="394" spans="2:3" ht="12.75">
      <c r="B394" s="32">
        <v>3.9</v>
      </c>
      <c r="C394" s="33">
        <f t="shared" si="6"/>
        <v>3.12</v>
      </c>
    </row>
    <row r="395" spans="2:3" ht="12.75">
      <c r="B395" s="32">
        <v>3.91</v>
      </c>
      <c r="C395" s="33">
        <f t="shared" si="6"/>
        <v>3.128</v>
      </c>
    </row>
    <row r="396" spans="2:3" ht="12.75">
      <c r="B396" s="32">
        <v>3.92</v>
      </c>
      <c r="C396" s="33">
        <f t="shared" si="6"/>
        <v>3.136</v>
      </c>
    </row>
    <row r="397" spans="2:3" ht="12.75">
      <c r="B397" s="32">
        <v>3.93</v>
      </c>
      <c r="C397" s="33">
        <f t="shared" si="6"/>
        <v>3.144</v>
      </c>
    </row>
    <row r="398" spans="2:3" ht="12.75">
      <c r="B398" s="32">
        <v>3.94</v>
      </c>
      <c r="C398" s="33">
        <f t="shared" si="6"/>
        <v>3.152</v>
      </c>
    </row>
    <row r="399" spans="2:3" ht="12.75">
      <c r="B399" s="32">
        <v>3.95</v>
      </c>
      <c r="C399" s="33">
        <f t="shared" si="6"/>
        <v>3.16</v>
      </c>
    </row>
    <row r="400" spans="2:3" ht="12.75">
      <c r="B400" s="32">
        <v>3.96</v>
      </c>
      <c r="C400" s="33">
        <f t="shared" si="6"/>
        <v>3.168</v>
      </c>
    </row>
    <row r="401" spans="2:3" ht="12.75">
      <c r="B401" s="32">
        <v>3.97</v>
      </c>
      <c r="C401" s="33">
        <f t="shared" si="6"/>
        <v>3.176</v>
      </c>
    </row>
    <row r="402" spans="2:3" ht="12.75">
      <c r="B402" s="32">
        <v>3.98</v>
      </c>
      <c r="C402" s="33">
        <f t="shared" si="6"/>
        <v>3.184</v>
      </c>
    </row>
    <row r="403" spans="2:3" ht="12.75">
      <c r="B403" s="32">
        <v>3.99</v>
      </c>
      <c r="C403" s="33">
        <f t="shared" si="6"/>
        <v>3.192</v>
      </c>
    </row>
    <row r="404" spans="2:3" ht="12.75">
      <c r="B404" s="32">
        <v>4</v>
      </c>
      <c r="C404" s="33">
        <f t="shared" si="6"/>
        <v>3.2</v>
      </c>
    </row>
    <row r="405" spans="2:3" ht="12.75">
      <c r="B405" s="32">
        <v>4.01</v>
      </c>
      <c r="C405" s="33">
        <f t="shared" si="6"/>
        <v>3.208</v>
      </c>
    </row>
    <row r="406" spans="2:3" ht="12.75">
      <c r="B406" s="32">
        <v>4.02</v>
      </c>
      <c r="C406" s="33">
        <f t="shared" si="6"/>
        <v>3.2159999999999997</v>
      </c>
    </row>
    <row r="407" spans="2:3" ht="12.75">
      <c r="B407" s="32">
        <v>4.03</v>
      </c>
      <c r="C407" s="33">
        <f t="shared" si="6"/>
        <v>3.224</v>
      </c>
    </row>
    <row r="408" spans="2:3" ht="12.75">
      <c r="B408" s="32">
        <v>4.04</v>
      </c>
      <c r="C408" s="33">
        <f t="shared" si="6"/>
        <v>3.232</v>
      </c>
    </row>
    <row r="409" spans="2:3" ht="12.75">
      <c r="B409" s="32">
        <v>4.05</v>
      </c>
      <c r="C409" s="33">
        <f t="shared" si="6"/>
        <v>3.24</v>
      </c>
    </row>
    <row r="410" spans="2:3" ht="12.75">
      <c r="B410" s="32">
        <v>4.06</v>
      </c>
      <c r="C410" s="33">
        <f t="shared" si="6"/>
        <v>3.2479999999999998</v>
      </c>
    </row>
    <row r="411" spans="2:3" ht="12.75">
      <c r="B411" s="32">
        <v>4.07</v>
      </c>
      <c r="C411" s="33">
        <f t="shared" si="6"/>
        <v>3.2560000000000002</v>
      </c>
    </row>
    <row r="412" spans="2:3" ht="12.75">
      <c r="B412" s="32">
        <v>4.08</v>
      </c>
      <c r="C412" s="33">
        <f t="shared" si="6"/>
        <v>3.2640000000000002</v>
      </c>
    </row>
    <row r="413" spans="2:3" ht="12.75">
      <c r="B413" s="32">
        <v>4.09</v>
      </c>
      <c r="C413" s="33">
        <f t="shared" si="6"/>
        <v>3.2720000000000002</v>
      </c>
    </row>
    <row r="414" spans="2:3" ht="12.75">
      <c r="B414" s="32">
        <v>4.1</v>
      </c>
      <c r="C414" s="33">
        <f t="shared" si="6"/>
        <v>3.28</v>
      </c>
    </row>
    <row r="415" spans="2:3" ht="12.75">
      <c r="B415" s="32">
        <v>4.11</v>
      </c>
      <c r="C415" s="33">
        <f t="shared" si="6"/>
        <v>3.2880000000000003</v>
      </c>
    </row>
    <row r="416" spans="2:3" ht="12.75">
      <c r="B416" s="32">
        <v>4.12</v>
      </c>
      <c r="C416" s="33">
        <f t="shared" si="6"/>
        <v>3.2960000000000003</v>
      </c>
    </row>
    <row r="417" spans="2:3" ht="12.75">
      <c r="B417" s="32">
        <v>4.13</v>
      </c>
      <c r="C417" s="33">
        <f t="shared" si="6"/>
        <v>3.3040000000000003</v>
      </c>
    </row>
    <row r="418" spans="2:3" ht="12.75">
      <c r="B418" s="32">
        <v>4.14</v>
      </c>
      <c r="C418" s="33">
        <f t="shared" si="6"/>
        <v>3.312</v>
      </c>
    </row>
    <row r="419" spans="2:3" ht="12.75">
      <c r="B419" s="32">
        <v>4.15</v>
      </c>
      <c r="C419" s="33">
        <f t="shared" si="6"/>
        <v>3.3200000000000003</v>
      </c>
    </row>
    <row r="420" spans="2:3" ht="12.75">
      <c r="B420" s="32">
        <v>4.16</v>
      </c>
      <c r="C420" s="33">
        <f t="shared" si="6"/>
        <v>3.3280000000000003</v>
      </c>
    </row>
    <row r="421" spans="2:3" ht="12.75">
      <c r="B421" s="32">
        <v>4.17</v>
      </c>
      <c r="C421" s="33">
        <f t="shared" si="6"/>
        <v>3.3360000000000003</v>
      </c>
    </row>
    <row r="422" spans="2:3" ht="12.75">
      <c r="B422" s="32">
        <v>4.18</v>
      </c>
      <c r="C422" s="33">
        <f t="shared" si="6"/>
        <v>3.344</v>
      </c>
    </row>
    <row r="423" spans="2:3" ht="12.75">
      <c r="B423" s="32">
        <v>4.19</v>
      </c>
      <c r="C423" s="33">
        <f t="shared" si="6"/>
        <v>3.3520000000000003</v>
      </c>
    </row>
    <row r="424" spans="2:3" ht="12.75">
      <c r="B424" s="32">
        <v>4.2</v>
      </c>
      <c r="C424" s="33">
        <f t="shared" si="6"/>
        <v>3.3600000000000003</v>
      </c>
    </row>
    <row r="425" spans="2:3" ht="12.75">
      <c r="B425" s="32">
        <v>4.21</v>
      </c>
      <c r="C425" s="33">
        <f t="shared" si="6"/>
        <v>3.3680000000000003</v>
      </c>
    </row>
    <row r="426" spans="2:3" ht="12.75">
      <c r="B426" s="32">
        <v>4.22</v>
      </c>
      <c r="C426" s="33">
        <f t="shared" si="6"/>
        <v>3.376</v>
      </c>
    </row>
    <row r="427" spans="2:3" ht="12.75">
      <c r="B427" s="32">
        <v>4.23</v>
      </c>
      <c r="C427" s="33">
        <f t="shared" si="6"/>
        <v>3.3840000000000003</v>
      </c>
    </row>
    <row r="428" spans="2:3" ht="12.75">
      <c r="B428" s="32">
        <v>4.24</v>
      </c>
      <c r="C428" s="33">
        <f t="shared" si="6"/>
        <v>3.3920000000000003</v>
      </c>
    </row>
    <row r="429" spans="2:3" ht="12.75">
      <c r="B429" s="32">
        <v>4.25</v>
      </c>
      <c r="C429" s="33">
        <f t="shared" si="6"/>
        <v>3.4000000000000004</v>
      </c>
    </row>
    <row r="430" spans="2:3" ht="12.75">
      <c r="B430" s="32">
        <v>4.26</v>
      </c>
      <c r="C430" s="33">
        <f t="shared" si="6"/>
        <v>3.408</v>
      </c>
    </row>
    <row r="431" spans="2:3" ht="12.75">
      <c r="B431" s="32">
        <v>4.27</v>
      </c>
      <c r="C431" s="33">
        <f t="shared" si="6"/>
        <v>3.416</v>
      </c>
    </row>
    <row r="432" spans="2:3" ht="12.75">
      <c r="B432" s="32">
        <v>4.28</v>
      </c>
      <c r="C432" s="33">
        <f t="shared" si="6"/>
        <v>3.4240000000000004</v>
      </c>
    </row>
    <row r="433" spans="2:3" ht="12.75">
      <c r="B433" s="32">
        <v>4.29</v>
      </c>
      <c r="C433" s="33">
        <f t="shared" si="6"/>
        <v>3.4320000000000004</v>
      </c>
    </row>
    <row r="434" spans="2:3" ht="12.75">
      <c r="B434" s="32">
        <v>4.3</v>
      </c>
      <c r="C434" s="33">
        <f t="shared" si="6"/>
        <v>3.44</v>
      </c>
    </row>
    <row r="435" spans="2:3" ht="12.75">
      <c r="B435" s="32">
        <v>4.31</v>
      </c>
      <c r="C435" s="33">
        <f t="shared" si="6"/>
        <v>3.448</v>
      </c>
    </row>
    <row r="436" spans="2:3" ht="12.75">
      <c r="B436" s="32">
        <v>4.32</v>
      </c>
      <c r="C436" s="33">
        <f t="shared" si="6"/>
        <v>3.4560000000000004</v>
      </c>
    </row>
    <row r="437" spans="2:3" ht="12.75">
      <c r="B437" s="32">
        <v>4.33</v>
      </c>
      <c r="C437" s="33">
        <f t="shared" si="6"/>
        <v>3.4640000000000004</v>
      </c>
    </row>
    <row r="438" spans="2:3" ht="12.75">
      <c r="B438" s="32">
        <v>4.34</v>
      </c>
      <c r="C438" s="33">
        <f t="shared" si="6"/>
        <v>3.472</v>
      </c>
    </row>
    <row r="439" spans="2:3" ht="12.75">
      <c r="B439" s="32">
        <v>4.35</v>
      </c>
      <c r="C439" s="33">
        <f t="shared" si="6"/>
        <v>3.48</v>
      </c>
    </row>
    <row r="440" spans="2:3" ht="12.75">
      <c r="B440" s="32">
        <v>4.36</v>
      </c>
      <c r="C440" s="33">
        <f t="shared" si="6"/>
        <v>3.4880000000000004</v>
      </c>
    </row>
    <row r="441" spans="2:3" ht="12.75">
      <c r="B441" s="32">
        <v>4.37</v>
      </c>
      <c r="C441" s="33">
        <f t="shared" si="6"/>
        <v>3.4960000000000004</v>
      </c>
    </row>
    <row r="442" spans="2:3" ht="12.75">
      <c r="B442" s="32">
        <v>4.38</v>
      </c>
      <c r="C442" s="33">
        <f t="shared" si="6"/>
        <v>3.504</v>
      </c>
    </row>
    <row r="443" spans="2:3" ht="12.75">
      <c r="B443" s="32">
        <v>4.39</v>
      </c>
      <c r="C443" s="33">
        <f t="shared" si="6"/>
        <v>3.512</v>
      </c>
    </row>
    <row r="444" spans="2:3" ht="12.75">
      <c r="B444" s="32">
        <v>4.4</v>
      </c>
      <c r="C444" s="33">
        <f t="shared" si="6"/>
        <v>3.5200000000000005</v>
      </c>
    </row>
    <row r="445" spans="2:3" ht="12.75">
      <c r="B445" s="32">
        <v>4.41</v>
      </c>
      <c r="C445" s="33">
        <f t="shared" si="6"/>
        <v>3.5280000000000005</v>
      </c>
    </row>
    <row r="446" spans="2:3" ht="12.75">
      <c r="B446" s="32">
        <v>4.42</v>
      </c>
      <c r="C446" s="33">
        <f t="shared" si="6"/>
        <v>3.536</v>
      </c>
    </row>
    <row r="447" spans="2:3" ht="12.75">
      <c r="B447" s="32">
        <v>4.43</v>
      </c>
      <c r="C447" s="33">
        <f t="shared" si="6"/>
        <v>3.544</v>
      </c>
    </row>
    <row r="448" spans="2:3" ht="12.75">
      <c r="B448" s="32">
        <v>4.44</v>
      </c>
      <c r="C448" s="33">
        <f t="shared" si="6"/>
        <v>3.5520000000000005</v>
      </c>
    </row>
    <row r="449" spans="2:3" ht="12.75">
      <c r="B449" s="32">
        <v>4.45</v>
      </c>
      <c r="C449" s="33">
        <f t="shared" si="6"/>
        <v>3.5600000000000005</v>
      </c>
    </row>
    <row r="450" spans="2:3" ht="12.75">
      <c r="B450" s="32">
        <v>4.46</v>
      </c>
      <c r="C450" s="33">
        <f t="shared" si="6"/>
        <v>3.568</v>
      </c>
    </row>
    <row r="451" spans="2:3" ht="12.75">
      <c r="B451" s="32">
        <v>4.47</v>
      </c>
      <c r="C451" s="33">
        <f t="shared" si="6"/>
        <v>3.576</v>
      </c>
    </row>
    <row r="452" spans="2:3" ht="12.75">
      <c r="B452" s="32">
        <v>4.48</v>
      </c>
      <c r="C452" s="33">
        <f t="shared" si="6"/>
        <v>3.5840000000000005</v>
      </c>
    </row>
    <row r="453" spans="2:3" ht="12.75">
      <c r="B453" s="32">
        <v>4.49</v>
      </c>
      <c r="C453" s="33">
        <f aca="true" t="shared" si="7" ref="C453:C516">IF(B453&lt;O87P*100/SLP2,O87P,SLP2/100*B453)</f>
        <v>3.5920000000000005</v>
      </c>
    </row>
    <row r="454" spans="2:3" ht="12.75">
      <c r="B454" s="32">
        <v>4.5</v>
      </c>
      <c r="C454" s="33">
        <f t="shared" si="7"/>
        <v>3.6</v>
      </c>
    </row>
    <row r="455" spans="2:3" ht="12.75">
      <c r="B455" s="32">
        <v>4.51</v>
      </c>
      <c r="C455" s="33">
        <f t="shared" si="7"/>
        <v>3.608</v>
      </c>
    </row>
    <row r="456" spans="2:3" ht="12.75">
      <c r="B456" s="32">
        <v>4.52</v>
      </c>
      <c r="C456" s="33">
        <f t="shared" si="7"/>
        <v>3.6159999999999997</v>
      </c>
    </row>
    <row r="457" spans="2:3" ht="12.75">
      <c r="B457" s="32">
        <v>4.53</v>
      </c>
      <c r="C457" s="33">
        <f t="shared" si="7"/>
        <v>3.6240000000000006</v>
      </c>
    </row>
    <row r="458" spans="2:3" ht="12.75">
      <c r="B458" s="32">
        <v>4.54</v>
      </c>
      <c r="C458" s="33">
        <f t="shared" si="7"/>
        <v>3.632</v>
      </c>
    </row>
    <row r="459" spans="2:3" ht="12.75">
      <c r="B459" s="32">
        <v>4.55</v>
      </c>
      <c r="C459" s="33">
        <f t="shared" si="7"/>
        <v>3.64</v>
      </c>
    </row>
    <row r="460" spans="2:3" ht="12.75">
      <c r="B460" s="32">
        <v>4.56</v>
      </c>
      <c r="C460" s="33">
        <f t="shared" si="7"/>
        <v>3.6479999999999997</v>
      </c>
    </row>
    <row r="461" spans="2:3" ht="12.75">
      <c r="B461" s="32">
        <v>4.57</v>
      </c>
      <c r="C461" s="33">
        <f t="shared" si="7"/>
        <v>3.6560000000000006</v>
      </c>
    </row>
    <row r="462" spans="2:3" ht="12.75">
      <c r="B462" s="32">
        <v>4.58</v>
      </c>
      <c r="C462" s="33">
        <f t="shared" si="7"/>
        <v>3.664</v>
      </c>
    </row>
    <row r="463" spans="2:3" ht="12.75">
      <c r="B463" s="32">
        <v>4.59</v>
      </c>
      <c r="C463" s="33">
        <f t="shared" si="7"/>
        <v>3.672</v>
      </c>
    </row>
    <row r="464" spans="2:3" ht="12.75">
      <c r="B464" s="32">
        <v>4.6</v>
      </c>
      <c r="C464" s="33">
        <f t="shared" si="7"/>
        <v>3.6799999999999997</v>
      </c>
    </row>
    <row r="465" spans="2:3" ht="12.75">
      <c r="B465" s="32">
        <v>4.61</v>
      </c>
      <c r="C465" s="33">
        <f t="shared" si="7"/>
        <v>3.6880000000000006</v>
      </c>
    </row>
    <row r="466" spans="2:3" ht="12.75">
      <c r="B466" s="32">
        <v>4.62</v>
      </c>
      <c r="C466" s="33">
        <f t="shared" si="7"/>
        <v>3.696</v>
      </c>
    </row>
    <row r="467" spans="2:3" ht="12.75">
      <c r="B467" s="32">
        <v>4.63</v>
      </c>
      <c r="C467" s="33">
        <f t="shared" si="7"/>
        <v>3.704</v>
      </c>
    </row>
    <row r="468" spans="2:3" ht="12.75">
      <c r="B468" s="32">
        <v>4.64</v>
      </c>
      <c r="C468" s="33">
        <f t="shared" si="7"/>
        <v>3.7119999999999997</v>
      </c>
    </row>
    <row r="469" spans="2:3" ht="12.75">
      <c r="B469" s="32">
        <v>4.65</v>
      </c>
      <c r="C469" s="33">
        <f t="shared" si="7"/>
        <v>3.7200000000000006</v>
      </c>
    </row>
    <row r="470" spans="2:3" ht="12.75">
      <c r="B470" s="32">
        <v>4.66</v>
      </c>
      <c r="C470" s="33">
        <f t="shared" si="7"/>
        <v>3.728</v>
      </c>
    </row>
    <row r="471" spans="2:3" ht="12.75">
      <c r="B471" s="32">
        <v>4.67</v>
      </c>
      <c r="C471" s="33">
        <f t="shared" si="7"/>
        <v>3.736</v>
      </c>
    </row>
    <row r="472" spans="2:3" ht="12.75">
      <c r="B472" s="32">
        <v>4.68</v>
      </c>
      <c r="C472" s="33">
        <f t="shared" si="7"/>
        <v>3.7439999999999998</v>
      </c>
    </row>
    <row r="473" spans="2:3" ht="12.75">
      <c r="B473" s="32">
        <v>4.69</v>
      </c>
      <c r="C473" s="33">
        <f t="shared" si="7"/>
        <v>3.7520000000000007</v>
      </c>
    </row>
    <row r="474" spans="2:3" ht="12.75">
      <c r="B474" s="32">
        <v>4.7</v>
      </c>
      <c r="C474" s="33">
        <f t="shared" si="7"/>
        <v>3.7600000000000002</v>
      </c>
    </row>
    <row r="475" spans="2:3" ht="12.75">
      <c r="B475" s="32">
        <v>4.71</v>
      </c>
      <c r="C475" s="33">
        <f t="shared" si="7"/>
        <v>3.7680000000000002</v>
      </c>
    </row>
    <row r="476" spans="2:3" ht="12.75">
      <c r="B476" s="32">
        <v>4.72</v>
      </c>
      <c r="C476" s="33">
        <f t="shared" si="7"/>
        <v>3.776</v>
      </c>
    </row>
    <row r="477" spans="2:3" ht="12.75">
      <c r="B477" s="32">
        <v>4.73</v>
      </c>
      <c r="C477" s="33">
        <f t="shared" si="7"/>
        <v>3.7840000000000007</v>
      </c>
    </row>
    <row r="478" spans="2:3" ht="12.75">
      <c r="B478" s="32">
        <v>4.74</v>
      </c>
      <c r="C478" s="33">
        <f t="shared" si="7"/>
        <v>3.7920000000000003</v>
      </c>
    </row>
    <row r="479" spans="2:3" ht="12.75">
      <c r="B479" s="32">
        <v>4.75</v>
      </c>
      <c r="C479" s="33">
        <f t="shared" si="7"/>
        <v>3.8000000000000003</v>
      </c>
    </row>
    <row r="480" spans="2:3" ht="12.75">
      <c r="B480" s="32">
        <v>4.76</v>
      </c>
      <c r="C480" s="33">
        <f t="shared" si="7"/>
        <v>3.808</v>
      </c>
    </row>
    <row r="481" spans="2:3" ht="12.75">
      <c r="B481" s="32">
        <v>4.77</v>
      </c>
      <c r="C481" s="33">
        <f t="shared" si="7"/>
        <v>3.816</v>
      </c>
    </row>
    <row r="482" spans="2:3" ht="12.75">
      <c r="B482" s="32">
        <v>4.78</v>
      </c>
      <c r="C482" s="33">
        <f t="shared" si="7"/>
        <v>3.8240000000000003</v>
      </c>
    </row>
    <row r="483" spans="2:3" ht="12.75">
      <c r="B483" s="32">
        <v>4.79</v>
      </c>
      <c r="C483" s="33">
        <f t="shared" si="7"/>
        <v>3.8320000000000003</v>
      </c>
    </row>
    <row r="484" spans="2:3" ht="12.75">
      <c r="B484" s="32">
        <v>4.8</v>
      </c>
      <c r="C484" s="33">
        <f t="shared" si="7"/>
        <v>3.84</v>
      </c>
    </row>
    <row r="485" spans="2:3" ht="12.75">
      <c r="B485" s="32">
        <v>4.81</v>
      </c>
      <c r="C485" s="33">
        <f t="shared" si="7"/>
        <v>3.848</v>
      </c>
    </row>
    <row r="486" spans="2:3" ht="12.75">
      <c r="B486" s="32">
        <v>4.82</v>
      </c>
      <c r="C486" s="33">
        <f t="shared" si="7"/>
        <v>3.8560000000000003</v>
      </c>
    </row>
    <row r="487" spans="2:3" ht="12.75">
      <c r="B487" s="32">
        <v>4.83</v>
      </c>
      <c r="C487" s="33">
        <f t="shared" si="7"/>
        <v>3.8640000000000003</v>
      </c>
    </row>
    <row r="488" spans="2:3" ht="12.75">
      <c r="B488" s="32">
        <v>4.84</v>
      </c>
      <c r="C488" s="33">
        <f t="shared" si="7"/>
        <v>3.872</v>
      </c>
    </row>
    <row r="489" spans="2:3" ht="12.75">
      <c r="B489" s="32">
        <v>4.85</v>
      </c>
      <c r="C489" s="33">
        <f t="shared" si="7"/>
        <v>3.88</v>
      </c>
    </row>
    <row r="490" spans="2:3" ht="12.75">
      <c r="B490" s="32">
        <v>4.86</v>
      </c>
      <c r="C490" s="33">
        <f t="shared" si="7"/>
        <v>3.8880000000000003</v>
      </c>
    </row>
    <row r="491" spans="2:3" ht="12.75">
      <c r="B491" s="32">
        <v>4.87</v>
      </c>
      <c r="C491" s="33">
        <f t="shared" si="7"/>
        <v>3.8960000000000004</v>
      </c>
    </row>
    <row r="492" spans="2:3" ht="12.75">
      <c r="B492" s="32">
        <v>4.88</v>
      </c>
      <c r="C492" s="33">
        <f t="shared" si="7"/>
        <v>3.904</v>
      </c>
    </row>
    <row r="493" spans="2:3" ht="12.75">
      <c r="B493" s="32">
        <v>4.89</v>
      </c>
      <c r="C493" s="33">
        <f t="shared" si="7"/>
        <v>3.912</v>
      </c>
    </row>
    <row r="494" spans="2:3" ht="12.75">
      <c r="B494" s="32">
        <v>4.9</v>
      </c>
      <c r="C494" s="33">
        <f t="shared" si="7"/>
        <v>3.9200000000000004</v>
      </c>
    </row>
    <row r="495" spans="2:3" ht="12.75">
      <c r="B495" s="32">
        <v>4.91</v>
      </c>
      <c r="C495" s="33">
        <f t="shared" si="7"/>
        <v>3.9280000000000004</v>
      </c>
    </row>
    <row r="496" spans="2:3" ht="12.75">
      <c r="B496" s="32">
        <v>4.92</v>
      </c>
      <c r="C496" s="33">
        <f t="shared" si="7"/>
        <v>3.936</v>
      </c>
    </row>
    <row r="497" spans="2:3" ht="12.75">
      <c r="B497" s="32">
        <v>4.93</v>
      </c>
      <c r="C497" s="33">
        <f t="shared" si="7"/>
        <v>3.944</v>
      </c>
    </row>
    <row r="498" spans="2:3" ht="12.75">
      <c r="B498" s="32">
        <v>4.94</v>
      </c>
      <c r="C498" s="33">
        <f t="shared" si="7"/>
        <v>3.9520000000000004</v>
      </c>
    </row>
    <row r="499" spans="2:3" ht="12.75">
      <c r="B499" s="32">
        <v>4.95</v>
      </c>
      <c r="C499" s="33">
        <f t="shared" si="7"/>
        <v>3.9600000000000004</v>
      </c>
    </row>
    <row r="500" spans="2:3" ht="12.75">
      <c r="B500" s="32">
        <v>4.96</v>
      </c>
      <c r="C500" s="33">
        <f t="shared" si="7"/>
        <v>3.968</v>
      </c>
    </row>
    <row r="501" spans="2:3" ht="12.75">
      <c r="B501" s="32">
        <v>4.97</v>
      </c>
      <c r="C501" s="33">
        <f t="shared" si="7"/>
        <v>3.976</v>
      </c>
    </row>
    <row r="502" spans="2:3" ht="12.75">
      <c r="B502" s="32">
        <v>4.98</v>
      </c>
      <c r="C502" s="33">
        <f t="shared" si="7"/>
        <v>3.9840000000000004</v>
      </c>
    </row>
    <row r="503" spans="2:3" ht="12.75">
      <c r="B503" s="32">
        <v>4.99</v>
      </c>
      <c r="C503" s="33">
        <f t="shared" si="7"/>
        <v>3.9920000000000004</v>
      </c>
    </row>
    <row r="504" spans="2:3" ht="12.75">
      <c r="B504" s="32">
        <v>5</v>
      </c>
      <c r="C504" s="33">
        <f t="shared" si="7"/>
        <v>4</v>
      </c>
    </row>
    <row r="505" spans="2:3" ht="12.75">
      <c r="B505" s="32">
        <v>5.01</v>
      </c>
      <c r="C505" s="33">
        <f t="shared" si="7"/>
        <v>4.008</v>
      </c>
    </row>
    <row r="506" spans="2:3" ht="12.75">
      <c r="B506" s="32">
        <v>5.02</v>
      </c>
      <c r="C506" s="33">
        <f t="shared" si="7"/>
        <v>4.016</v>
      </c>
    </row>
    <row r="507" spans="2:3" ht="12.75">
      <c r="B507" s="32">
        <v>5.03</v>
      </c>
      <c r="C507" s="33">
        <f t="shared" si="7"/>
        <v>4.024</v>
      </c>
    </row>
    <row r="508" spans="2:3" ht="12.75">
      <c r="B508" s="32">
        <v>5.04</v>
      </c>
      <c r="C508" s="33">
        <f t="shared" si="7"/>
        <v>4.032</v>
      </c>
    </row>
    <row r="509" spans="2:3" ht="12.75">
      <c r="B509" s="32">
        <v>5.05</v>
      </c>
      <c r="C509" s="33">
        <f t="shared" si="7"/>
        <v>4.04</v>
      </c>
    </row>
    <row r="510" spans="2:3" ht="12.75">
      <c r="B510" s="32">
        <v>5.06</v>
      </c>
      <c r="C510" s="33">
        <f t="shared" si="7"/>
        <v>4.048</v>
      </c>
    </row>
    <row r="511" spans="2:3" ht="12.75">
      <c r="B511" s="32">
        <v>5.07</v>
      </c>
      <c r="C511" s="33">
        <f t="shared" si="7"/>
        <v>4.056</v>
      </c>
    </row>
    <row r="512" spans="2:3" ht="12.75">
      <c r="B512" s="32">
        <v>5.08</v>
      </c>
      <c r="C512" s="33">
        <f t="shared" si="7"/>
        <v>4.064</v>
      </c>
    </row>
    <row r="513" spans="2:3" ht="12.75">
      <c r="B513" s="32">
        <v>5.09</v>
      </c>
      <c r="C513" s="33">
        <f t="shared" si="7"/>
        <v>4.072</v>
      </c>
    </row>
    <row r="514" spans="2:3" ht="12.75">
      <c r="B514" s="32">
        <v>5.1</v>
      </c>
      <c r="C514" s="33">
        <f t="shared" si="7"/>
        <v>4.08</v>
      </c>
    </row>
    <row r="515" spans="2:3" ht="12.75">
      <c r="B515" s="32">
        <v>5.11</v>
      </c>
      <c r="C515" s="33">
        <f t="shared" si="7"/>
        <v>4.088</v>
      </c>
    </row>
    <row r="516" spans="2:3" ht="12.75">
      <c r="B516" s="32">
        <v>5.12</v>
      </c>
      <c r="C516" s="33">
        <f t="shared" si="7"/>
        <v>4.096</v>
      </c>
    </row>
    <row r="517" spans="2:3" ht="12.75">
      <c r="B517" s="32">
        <v>5.13</v>
      </c>
      <c r="C517" s="33">
        <f aca="true" t="shared" si="8" ref="C517:C580">IF(B517&lt;O87P*100/SLP2,O87P,SLP2/100*B517)</f>
        <v>4.104</v>
      </c>
    </row>
    <row r="518" spans="2:3" ht="12.75">
      <c r="B518" s="32">
        <v>5.14</v>
      </c>
      <c r="C518" s="33">
        <f t="shared" si="8"/>
        <v>4.112</v>
      </c>
    </row>
    <row r="519" spans="2:3" ht="12.75">
      <c r="B519" s="32">
        <v>5.15</v>
      </c>
      <c r="C519" s="33">
        <f t="shared" si="8"/>
        <v>4.12</v>
      </c>
    </row>
    <row r="520" spans="2:3" ht="12.75">
      <c r="B520" s="32">
        <v>5.16</v>
      </c>
      <c r="C520" s="33">
        <f t="shared" si="8"/>
        <v>4.128</v>
      </c>
    </row>
    <row r="521" spans="2:3" ht="12.75">
      <c r="B521" s="32">
        <v>5.17</v>
      </c>
      <c r="C521" s="33">
        <f t="shared" si="8"/>
        <v>4.136</v>
      </c>
    </row>
    <row r="522" spans="2:3" ht="12.75">
      <c r="B522" s="32">
        <v>5.18</v>
      </c>
      <c r="C522" s="33">
        <f t="shared" si="8"/>
        <v>4.144</v>
      </c>
    </row>
    <row r="523" spans="2:3" ht="12.75">
      <c r="B523" s="32">
        <v>5.19</v>
      </c>
      <c r="C523" s="33">
        <f t="shared" si="8"/>
        <v>4.152</v>
      </c>
    </row>
    <row r="524" spans="2:3" ht="12.75">
      <c r="B524" s="32">
        <v>5.2</v>
      </c>
      <c r="C524" s="33">
        <f t="shared" si="8"/>
        <v>4.16</v>
      </c>
    </row>
    <row r="525" spans="2:3" ht="12.75">
      <c r="B525" s="32">
        <v>5.21</v>
      </c>
      <c r="C525" s="33">
        <f t="shared" si="8"/>
        <v>4.168</v>
      </c>
    </row>
    <row r="526" spans="2:3" ht="12.75">
      <c r="B526" s="32">
        <v>5.22</v>
      </c>
      <c r="C526" s="33">
        <f t="shared" si="8"/>
        <v>4.176</v>
      </c>
    </row>
    <row r="527" spans="2:3" ht="12.75">
      <c r="B527" s="32">
        <v>5.23</v>
      </c>
      <c r="C527" s="33">
        <f t="shared" si="8"/>
        <v>4.184</v>
      </c>
    </row>
    <row r="528" spans="2:3" ht="12.75">
      <c r="B528" s="32">
        <v>5.24</v>
      </c>
      <c r="C528" s="33">
        <f t="shared" si="8"/>
        <v>4.192</v>
      </c>
    </row>
    <row r="529" spans="2:3" ht="12.75">
      <c r="B529" s="32">
        <v>5.25</v>
      </c>
      <c r="C529" s="33">
        <f t="shared" si="8"/>
        <v>4.2</v>
      </c>
    </row>
    <row r="530" spans="2:3" ht="12.75">
      <c r="B530" s="32">
        <v>5.26</v>
      </c>
      <c r="C530" s="33">
        <f t="shared" si="8"/>
        <v>4.208</v>
      </c>
    </row>
    <row r="531" spans="2:3" ht="12.75">
      <c r="B531" s="32">
        <v>5.27</v>
      </c>
      <c r="C531" s="33">
        <f t="shared" si="8"/>
        <v>4.216</v>
      </c>
    </row>
    <row r="532" spans="2:3" ht="12.75">
      <c r="B532" s="32">
        <v>5.28</v>
      </c>
      <c r="C532" s="33">
        <f t="shared" si="8"/>
        <v>4.224</v>
      </c>
    </row>
    <row r="533" spans="2:3" ht="12.75">
      <c r="B533" s="32">
        <v>5.29</v>
      </c>
      <c r="C533" s="33">
        <f t="shared" si="8"/>
        <v>4.232</v>
      </c>
    </row>
    <row r="534" spans="2:3" ht="12.75">
      <c r="B534" s="32">
        <v>5.3</v>
      </c>
      <c r="C534" s="33">
        <f t="shared" si="8"/>
        <v>4.24</v>
      </c>
    </row>
    <row r="535" spans="2:3" ht="12.75">
      <c r="B535" s="32">
        <v>5.31</v>
      </c>
      <c r="C535" s="33">
        <f t="shared" si="8"/>
        <v>4.248</v>
      </c>
    </row>
    <row r="536" spans="2:3" ht="12.75">
      <c r="B536" s="32">
        <v>5.32</v>
      </c>
      <c r="C536" s="33">
        <f t="shared" si="8"/>
        <v>4.256</v>
      </c>
    </row>
    <row r="537" spans="2:3" ht="12.75">
      <c r="B537" s="32">
        <v>5.33</v>
      </c>
      <c r="C537" s="33">
        <f t="shared" si="8"/>
        <v>4.264</v>
      </c>
    </row>
    <row r="538" spans="2:3" ht="12.75">
      <c r="B538" s="32">
        <v>5.34</v>
      </c>
      <c r="C538" s="33">
        <f t="shared" si="8"/>
        <v>4.272</v>
      </c>
    </row>
    <row r="539" spans="2:3" ht="12.75">
      <c r="B539" s="32">
        <v>5.35</v>
      </c>
      <c r="C539" s="33">
        <f t="shared" si="8"/>
        <v>4.28</v>
      </c>
    </row>
    <row r="540" spans="2:3" ht="12.75">
      <c r="B540" s="32">
        <v>5.36</v>
      </c>
      <c r="C540" s="33">
        <f t="shared" si="8"/>
        <v>4.288</v>
      </c>
    </row>
    <row r="541" spans="2:3" ht="12.75">
      <c r="B541" s="32">
        <v>5.37</v>
      </c>
      <c r="C541" s="33">
        <f t="shared" si="8"/>
        <v>4.296</v>
      </c>
    </row>
    <row r="542" spans="2:3" ht="12.75">
      <c r="B542" s="32">
        <v>5.38</v>
      </c>
      <c r="C542" s="33">
        <f t="shared" si="8"/>
        <v>4.304</v>
      </c>
    </row>
    <row r="543" spans="2:3" ht="12.75">
      <c r="B543" s="32">
        <v>5.39</v>
      </c>
      <c r="C543" s="33">
        <f t="shared" si="8"/>
        <v>4.312</v>
      </c>
    </row>
    <row r="544" spans="2:3" ht="12.75">
      <c r="B544" s="32">
        <v>5.4</v>
      </c>
      <c r="C544" s="33">
        <f t="shared" si="8"/>
        <v>4.32</v>
      </c>
    </row>
    <row r="545" spans="2:3" ht="12.75">
      <c r="B545" s="32">
        <v>5.41</v>
      </c>
      <c r="C545" s="33">
        <f t="shared" si="8"/>
        <v>4.328</v>
      </c>
    </row>
    <row r="546" spans="2:3" ht="12.75">
      <c r="B546" s="32">
        <v>5.42</v>
      </c>
      <c r="C546" s="33">
        <f t="shared" si="8"/>
        <v>4.336</v>
      </c>
    </row>
    <row r="547" spans="2:3" ht="12.75">
      <c r="B547" s="32">
        <v>5.43</v>
      </c>
      <c r="C547" s="33">
        <f t="shared" si="8"/>
        <v>4.344</v>
      </c>
    </row>
    <row r="548" spans="2:3" ht="12.75">
      <c r="B548" s="32">
        <v>5.44</v>
      </c>
      <c r="C548" s="33">
        <f t="shared" si="8"/>
        <v>4.352</v>
      </c>
    </row>
    <row r="549" spans="2:3" ht="12.75">
      <c r="B549" s="32">
        <v>5.45</v>
      </c>
      <c r="C549" s="33">
        <f t="shared" si="8"/>
        <v>4.36</v>
      </c>
    </row>
    <row r="550" spans="2:3" ht="12.75">
      <c r="B550" s="32">
        <v>5.46</v>
      </c>
      <c r="C550" s="33">
        <f t="shared" si="8"/>
        <v>4.368</v>
      </c>
    </row>
    <row r="551" spans="2:3" ht="12.75">
      <c r="B551" s="32">
        <v>5.47</v>
      </c>
      <c r="C551" s="33">
        <f t="shared" si="8"/>
        <v>4.376</v>
      </c>
    </row>
    <row r="552" spans="2:3" ht="12.75">
      <c r="B552" s="32">
        <v>5.48</v>
      </c>
      <c r="C552" s="33">
        <f t="shared" si="8"/>
        <v>4.384</v>
      </c>
    </row>
    <row r="553" spans="2:3" ht="12.75">
      <c r="B553" s="32">
        <v>5.49</v>
      </c>
      <c r="C553" s="33">
        <f t="shared" si="8"/>
        <v>4.392</v>
      </c>
    </row>
    <row r="554" spans="2:3" ht="12.75">
      <c r="B554" s="32">
        <v>5.5</v>
      </c>
      <c r="C554" s="33">
        <f t="shared" si="8"/>
        <v>4.4</v>
      </c>
    </row>
    <row r="555" spans="2:3" ht="12.75">
      <c r="B555" s="32">
        <v>5.51</v>
      </c>
      <c r="C555" s="33">
        <f t="shared" si="8"/>
        <v>4.408</v>
      </c>
    </row>
    <row r="556" spans="2:3" ht="12.75">
      <c r="B556" s="32">
        <v>5.52</v>
      </c>
      <c r="C556" s="33">
        <f t="shared" si="8"/>
        <v>4.4159999999999995</v>
      </c>
    </row>
    <row r="557" spans="2:3" ht="12.75">
      <c r="B557" s="32">
        <v>5.53</v>
      </c>
      <c r="C557" s="33">
        <f t="shared" si="8"/>
        <v>4.424</v>
      </c>
    </row>
    <row r="558" spans="2:3" ht="12.75">
      <c r="B558" s="32">
        <v>5.54</v>
      </c>
      <c r="C558" s="33">
        <f t="shared" si="8"/>
        <v>4.432</v>
      </c>
    </row>
    <row r="559" spans="2:3" ht="12.75">
      <c r="B559" s="32">
        <v>5.55</v>
      </c>
      <c r="C559" s="33">
        <f t="shared" si="8"/>
        <v>4.44</v>
      </c>
    </row>
    <row r="560" spans="2:3" ht="12.75">
      <c r="B560" s="32">
        <v>5.56</v>
      </c>
      <c r="C560" s="33">
        <f t="shared" si="8"/>
        <v>4.4479999999999995</v>
      </c>
    </row>
    <row r="561" spans="2:3" ht="12.75">
      <c r="B561" s="32">
        <v>5.57</v>
      </c>
      <c r="C561" s="33">
        <f t="shared" si="8"/>
        <v>4.456</v>
      </c>
    </row>
    <row r="562" spans="2:3" ht="12.75">
      <c r="B562" s="32">
        <v>5.58</v>
      </c>
      <c r="C562" s="33">
        <f t="shared" si="8"/>
        <v>4.464</v>
      </c>
    </row>
    <row r="563" spans="2:3" ht="12.75">
      <c r="B563" s="32">
        <v>5.59</v>
      </c>
      <c r="C563" s="33">
        <f t="shared" si="8"/>
        <v>4.472</v>
      </c>
    </row>
    <row r="564" spans="2:3" ht="12.75">
      <c r="B564" s="32">
        <v>5.6</v>
      </c>
      <c r="C564" s="33">
        <f t="shared" si="8"/>
        <v>4.4799999999999995</v>
      </c>
    </row>
    <row r="565" spans="2:3" ht="12.75">
      <c r="B565" s="32">
        <v>5.61</v>
      </c>
      <c r="C565" s="33">
        <f t="shared" si="8"/>
        <v>4.488</v>
      </c>
    </row>
    <row r="566" spans="2:3" ht="12.75">
      <c r="B566" s="32">
        <v>5.62</v>
      </c>
      <c r="C566" s="33">
        <f t="shared" si="8"/>
        <v>4.496</v>
      </c>
    </row>
    <row r="567" spans="2:3" ht="12.75">
      <c r="B567" s="32">
        <v>5.63</v>
      </c>
      <c r="C567" s="33">
        <f t="shared" si="8"/>
        <v>4.5040000000000004</v>
      </c>
    </row>
    <row r="568" spans="2:3" ht="12.75">
      <c r="B568" s="32">
        <v>5.64</v>
      </c>
      <c r="C568" s="33">
        <f t="shared" si="8"/>
        <v>4.512</v>
      </c>
    </row>
    <row r="569" spans="2:3" ht="12.75">
      <c r="B569" s="32">
        <v>5.65</v>
      </c>
      <c r="C569" s="33">
        <f t="shared" si="8"/>
        <v>4.5200000000000005</v>
      </c>
    </row>
    <row r="570" spans="2:3" ht="12.75">
      <c r="B570" s="32">
        <v>5.66</v>
      </c>
      <c r="C570" s="33">
        <f t="shared" si="8"/>
        <v>4.5280000000000005</v>
      </c>
    </row>
    <row r="571" spans="2:3" ht="12.75">
      <c r="B571" s="32">
        <v>5.67</v>
      </c>
      <c r="C571" s="33">
        <f t="shared" si="8"/>
        <v>4.5360000000000005</v>
      </c>
    </row>
    <row r="572" spans="2:3" ht="12.75">
      <c r="B572" s="32">
        <v>5.68</v>
      </c>
      <c r="C572" s="33">
        <f t="shared" si="8"/>
        <v>4.544</v>
      </c>
    </row>
    <row r="573" spans="2:3" ht="12.75">
      <c r="B573" s="32">
        <v>5.69</v>
      </c>
      <c r="C573" s="33">
        <f t="shared" si="8"/>
        <v>4.5520000000000005</v>
      </c>
    </row>
    <row r="574" spans="2:3" ht="12.75">
      <c r="B574" s="32">
        <v>5.7</v>
      </c>
      <c r="C574" s="33">
        <f t="shared" si="8"/>
        <v>4.5600000000000005</v>
      </c>
    </row>
    <row r="575" spans="2:3" ht="12.75">
      <c r="B575" s="32">
        <v>5.71</v>
      </c>
      <c r="C575" s="33">
        <f t="shared" si="8"/>
        <v>4.5680000000000005</v>
      </c>
    </row>
    <row r="576" spans="2:3" ht="12.75">
      <c r="B576" s="32">
        <v>5.72</v>
      </c>
      <c r="C576" s="33">
        <f t="shared" si="8"/>
        <v>4.576</v>
      </c>
    </row>
    <row r="577" spans="2:3" ht="12.75">
      <c r="B577" s="32">
        <v>5.73</v>
      </c>
      <c r="C577" s="33">
        <f t="shared" si="8"/>
        <v>4.5840000000000005</v>
      </c>
    </row>
    <row r="578" spans="2:3" ht="12.75">
      <c r="B578" s="32">
        <v>5.74</v>
      </c>
      <c r="C578" s="33">
        <f t="shared" si="8"/>
        <v>4.5920000000000005</v>
      </c>
    </row>
    <row r="579" spans="2:3" ht="12.75">
      <c r="B579" s="32">
        <v>5.75</v>
      </c>
      <c r="C579" s="33">
        <f t="shared" si="8"/>
        <v>4.6000000000000005</v>
      </c>
    </row>
    <row r="580" spans="2:3" ht="12.75">
      <c r="B580" s="32">
        <v>5.76</v>
      </c>
      <c r="C580" s="33">
        <f t="shared" si="8"/>
        <v>4.608</v>
      </c>
    </row>
    <row r="581" spans="2:3" ht="12.75">
      <c r="B581" s="32">
        <v>5.77</v>
      </c>
      <c r="C581" s="33">
        <f aca="true" t="shared" si="9" ref="C581:C644">IF(B581&lt;O87P*100/SLP2,O87P,SLP2/100*B581)</f>
        <v>4.616</v>
      </c>
    </row>
    <row r="582" spans="2:3" ht="12.75">
      <c r="B582" s="32">
        <v>5.78</v>
      </c>
      <c r="C582" s="33">
        <f t="shared" si="9"/>
        <v>4.6240000000000006</v>
      </c>
    </row>
    <row r="583" spans="2:3" ht="12.75">
      <c r="B583" s="32">
        <v>5.79</v>
      </c>
      <c r="C583" s="33">
        <f t="shared" si="9"/>
        <v>4.632000000000001</v>
      </c>
    </row>
    <row r="584" spans="2:3" ht="12.75">
      <c r="B584" s="32">
        <v>5.8</v>
      </c>
      <c r="C584" s="33">
        <f t="shared" si="9"/>
        <v>4.64</v>
      </c>
    </row>
    <row r="585" spans="2:3" ht="12.75">
      <c r="B585" s="32">
        <v>5.81</v>
      </c>
      <c r="C585" s="33">
        <f t="shared" si="9"/>
        <v>4.648</v>
      </c>
    </row>
    <row r="586" spans="2:3" ht="12.75">
      <c r="B586" s="32">
        <v>5.82</v>
      </c>
      <c r="C586" s="33">
        <f t="shared" si="9"/>
        <v>4.656000000000001</v>
      </c>
    </row>
    <row r="587" spans="2:3" ht="12.75">
      <c r="B587" s="32">
        <v>5.83</v>
      </c>
      <c r="C587" s="33">
        <f t="shared" si="9"/>
        <v>4.664000000000001</v>
      </c>
    </row>
    <row r="588" spans="2:3" ht="12.75">
      <c r="B588" s="32">
        <v>5.84</v>
      </c>
      <c r="C588" s="33">
        <f t="shared" si="9"/>
        <v>4.672</v>
      </c>
    </row>
    <row r="589" spans="2:3" ht="12.75">
      <c r="B589" s="32">
        <v>5.85</v>
      </c>
      <c r="C589" s="33">
        <f t="shared" si="9"/>
        <v>4.68</v>
      </c>
    </row>
    <row r="590" spans="2:3" ht="12.75">
      <c r="B590" s="32">
        <v>5.86</v>
      </c>
      <c r="C590" s="33">
        <f t="shared" si="9"/>
        <v>4.688000000000001</v>
      </c>
    </row>
    <row r="591" spans="2:3" ht="12.75">
      <c r="B591" s="32">
        <v>5.87</v>
      </c>
      <c r="C591" s="33">
        <f t="shared" si="9"/>
        <v>4.696000000000001</v>
      </c>
    </row>
    <row r="592" spans="2:3" ht="12.75">
      <c r="B592" s="32">
        <v>5.88</v>
      </c>
      <c r="C592" s="33">
        <f t="shared" si="9"/>
        <v>4.704</v>
      </c>
    </row>
    <row r="593" spans="2:3" ht="12.75">
      <c r="B593" s="32">
        <v>5.89</v>
      </c>
      <c r="C593" s="33">
        <f t="shared" si="9"/>
        <v>4.712</v>
      </c>
    </row>
    <row r="594" spans="2:3" ht="12.75">
      <c r="B594" s="32">
        <v>5.9</v>
      </c>
      <c r="C594" s="33">
        <f t="shared" si="9"/>
        <v>4.720000000000001</v>
      </c>
    </row>
    <row r="595" spans="2:3" ht="12.75">
      <c r="B595" s="32">
        <v>5.91</v>
      </c>
      <c r="C595" s="33">
        <f t="shared" si="9"/>
        <v>4.728000000000001</v>
      </c>
    </row>
    <row r="596" spans="2:3" ht="12.75">
      <c r="B596" s="32">
        <v>5.92</v>
      </c>
      <c r="C596" s="33">
        <f t="shared" si="9"/>
        <v>4.736</v>
      </c>
    </row>
    <row r="597" spans="2:3" ht="12.75">
      <c r="B597" s="32">
        <v>5.93</v>
      </c>
      <c r="C597" s="33">
        <f t="shared" si="9"/>
        <v>4.744</v>
      </c>
    </row>
    <row r="598" spans="2:3" ht="12.75">
      <c r="B598" s="32">
        <v>5.94</v>
      </c>
      <c r="C598" s="33">
        <f t="shared" si="9"/>
        <v>4.752000000000001</v>
      </c>
    </row>
    <row r="599" spans="2:3" ht="12.75">
      <c r="B599" s="32">
        <v>5.95</v>
      </c>
      <c r="C599" s="33">
        <f t="shared" si="9"/>
        <v>4.760000000000001</v>
      </c>
    </row>
    <row r="600" spans="2:3" ht="12.75">
      <c r="B600" s="32">
        <v>5.96</v>
      </c>
      <c r="C600" s="33">
        <f t="shared" si="9"/>
        <v>4.768</v>
      </c>
    </row>
    <row r="601" spans="2:3" ht="12.75">
      <c r="B601" s="32">
        <v>5.97</v>
      </c>
      <c r="C601" s="33">
        <f t="shared" si="9"/>
        <v>4.776</v>
      </c>
    </row>
    <row r="602" spans="2:3" ht="12.75">
      <c r="B602" s="32">
        <v>5.98</v>
      </c>
      <c r="C602" s="33">
        <f t="shared" si="9"/>
        <v>4.784000000000001</v>
      </c>
    </row>
    <row r="603" spans="2:3" ht="12.75">
      <c r="B603" s="32">
        <v>5.99</v>
      </c>
      <c r="C603" s="33">
        <f t="shared" si="9"/>
        <v>4.792000000000001</v>
      </c>
    </row>
    <row r="604" spans="2:3" ht="12.75">
      <c r="B604" s="32">
        <v>6</v>
      </c>
      <c r="C604" s="33">
        <f t="shared" si="9"/>
        <v>4.800000000000001</v>
      </c>
    </row>
    <row r="605" spans="2:3" ht="12.75">
      <c r="B605" s="32">
        <v>6.01</v>
      </c>
      <c r="C605" s="33">
        <f t="shared" si="9"/>
        <v>4.808</v>
      </c>
    </row>
    <row r="606" spans="2:3" ht="12.75">
      <c r="B606" s="32">
        <v>6.02</v>
      </c>
      <c r="C606" s="33">
        <f t="shared" si="9"/>
        <v>4.816</v>
      </c>
    </row>
    <row r="607" spans="2:3" ht="12.75">
      <c r="B607" s="32">
        <v>6.03</v>
      </c>
      <c r="C607" s="33">
        <f t="shared" si="9"/>
        <v>4.824000000000001</v>
      </c>
    </row>
    <row r="608" spans="2:3" ht="12.75">
      <c r="B608" s="32">
        <v>6.04</v>
      </c>
      <c r="C608" s="33">
        <f t="shared" si="9"/>
        <v>4.832000000000001</v>
      </c>
    </row>
    <row r="609" spans="2:3" ht="12.75">
      <c r="B609" s="32">
        <v>6.05</v>
      </c>
      <c r="C609" s="33">
        <f t="shared" si="9"/>
        <v>4.84</v>
      </c>
    </row>
    <row r="610" spans="2:3" ht="12.75">
      <c r="B610" s="32">
        <v>6.06</v>
      </c>
      <c r="C610" s="33">
        <f t="shared" si="9"/>
        <v>4.848</v>
      </c>
    </row>
    <row r="611" spans="2:3" ht="12.75">
      <c r="B611" s="32">
        <v>6.07</v>
      </c>
      <c r="C611" s="33">
        <f t="shared" si="9"/>
        <v>4.856000000000001</v>
      </c>
    </row>
    <row r="612" spans="2:3" ht="12.75">
      <c r="B612" s="32">
        <v>6.08</v>
      </c>
      <c r="C612" s="33">
        <f t="shared" si="9"/>
        <v>4.864000000000001</v>
      </c>
    </row>
    <row r="613" spans="2:3" ht="12.75">
      <c r="B613" s="32">
        <v>6.09</v>
      </c>
      <c r="C613" s="33">
        <f t="shared" si="9"/>
        <v>4.872</v>
      </c>
    </row>
    <row r="614" spans="2:3" ht="12.75">
      <c r="B614" s="32">
        <v>6.1</v>
      </c>
      <c r="C614" s="33">
        <f t="shared" si="9"/>
        <v>4.88</v>
      </c>
    </row>
    <row r="615" spans="2:3" ht="12.75">
      <c r="B615" s="32">
        <v>6.11</v>
      </c>
      <c r="C615" s="33">
        <f t="shared" si="9"/>
        <v>4.888000000000001</v>
      </c>
    </row>
    <row r="616" spans="2:3" ht="12.75">
      <c r="B616" s="32">
        <v>6.12</v>
      </c>
      <c r="C616" s="33">
        <f t="shared" si="9"/>
        <v>4.896000000000001</v>
      </c>
    </row>
    <row r="617" spans="2:3" ht="12.75">
      <c r="B617" s="32">
        <v>6.13</v>
      </c>
      <c r="C617" s="33">
        <f t="shared" si="9"/>
        <v>4.904</v>
      </c>
    </row>
    <row r="618" spans="2:3" ht="12.75">
      <c r="B618" s="32">
        <v>6.14</v>
      </c>
      <c r="C618" s="33">
        <f t="shared" si="9"/>
        <v>4.912</v>
      </c>
    </row>
    <row r="619" spans="2:3" ht="12.75">
      <c r="B619" s="32">
        <v>6.15</v>
      </c>
      <c r="C619" s="33">
        <f t="shared" si="9"/>
        <v>4.920000000000001</v>
      </c>
    </row>
    <row r="620" spans="2:3" ht="12.75">
      <c r="B620" s="32">
        <v>6.16</v>
      </c>
      <c r="C620" s="33">
        <f t="shared" si="9"/>
        <v>4.928000000000001</v>
      </c>
    </row>
    <row r="621" spans="2:3" ht="12.75">
      <c r="B621" s="32">
        <v>6.17</v>
      </c>
      <c r="C621" s="33">
        <f t="shared" si="9"/>
        <v>4.936</v>
      </c>
    </row>
    <row r="622" spans="2:3" ht="12.75">
      <c r="B622" s="32">
        <v>6.18</v>
      </c>
      <c r="C622" s="33">
        <f t="shared" si="9"/>
        <v>4.944</v>
      </c>
    </row>
    <row r="623" spans="2:3" ht="12.75">
      <c r="B623" s="32">
        <v>6.19</v>
      </c>
      <c r="C623" s="33">
        <f t="shared" si="9"/>
        <v>4.952000000000001</v>
      </c>
    </row>
    <row r="624" spans="2:3" ht="12.75">
      <c r="B624" s="32">
        <v>6.2</v>
      </c>
      <c r="C624" s="33">
        <f t="shared" si="9"/>
        <v>4.960000000000001</v>
      </c>
    </row>
    <row r="625" spans="2:3" ht="12.75">
      <c r="B625" s="32">
        <v>6.21</v>
      </c>
      <c r="C625" s="33">
        <f t="shared" si="9"/>
        <v>4.968</v>
      </c>
    </row>
    <row r="626" spans="2:3" ht="12.75">
      <c r="B626" s="32">
        <v>6.22</v>
      </c>
      <c r="C626" s="33">
        <f t="shared" si="9"/>
        <v>4.976</v>
      </c>
    </row>
    <row r="627" spans="2:3" ht="12.75">
      <c r="B627" s="32">
        <v>6.23</v>
      </c>
      <c r="C627" s="33">
        <f t="shared" si="9"/>
        <v>4.984000000000001</v>
      </c>
    </row>
    <row r="628" spans="2:3" ht="12.75">
      <c r="B628" s="32">
        <v>6.24</v>
      </c>
      <c r="C628" s="33">
        <f t="shared" si="9"/>
        <v>4.992000000000001</v>
      </c>
    </row>
    <row r="629" spans="2:3" ht="12.75">
      <c r="B629" s="32">
        <v>6.25</v>
      </c>
      <c r="C629" s="33">
        <f t="shared" si="9"/>
        <v>5</v>
      </c>
    </row>
    <row r="630" spans="2:3" ht="12.75">
      <c r="B630" s="32">
        <v>6.26</v>
      </c>
      <c r="C630" s="33">
        <f t="shared" si="9"/>
        <v>5.008</v>
      </c>
    </row>
    <row r="631" spans="2:3" ht="12.75">
      <c r="B631" s="32">
        <v>6.27</v>
      </c>
      <c r="C631" s="33">
        <f t="shared" si="9"/>
        <v>5.016</v>
      </c>
    </row>
    <row r="632" spans="2:3" ht="12.75">
      <c r="B632" s="32">
        <v>6.28</v>
      </c>
      <c r="C632" s="33">
        <f t="shared" si="9"/>
        <v>5.024000000000001</v>
      </c>
    </row>
    <row r="633" spans="2:3" ht="12.75">
      <c r="B633" s="32">
        <v>6.29</v>
      </c>
      <c r="C633" s="33">
        <f t="shared" si="9"/>
        <v>5.032</v>
      </c>
    </row>
    <row r="634" spans="2:3" ht="12.75">
      <c r="B634" s="32">
        <v>6.3</v>
      </c>
      <c r="C634" s="33">
        <f t="shared" si="9"/>
        <v>5.04</v>
      </c>
    </row>
    <row r="635" spans="2:3" ht="12.75">
      <c r="B635" s="32">
        <v>6.31</v>
      </c>
      <c r="C635" s="33">
        <f t="shared" si="9"/>
        <v>5.048</v>
      </c>
    </row>
    <row r="636" spans="2:3" ht="12.75">
      <c r="B636" s="32">
        <v>6.32</v>
      </c>
      <c r="C636" s="33">
        <f t="shared" si="9"/>
        <v>5.056000000000001</v>
      </c>
    </row>
    <row r="637" spans="2:3" ht="12.75">
      <c r="B637" s="32">
        <v>6.33</v>
      </c>
      <c r="C637" s="33">
        <f t="shared" si="9"/>
        <v>5.064</v>
      </c>
    </row>
    <row r="638" spans="2:3" ht="12.75">
      <c r="B638" s="32">
        <v>6.34</v>
      </c>
      <c r="C638" s="33">
        <f t="shared" si="9"/>
        <v>5.072</v>
      </c>
    </row>
    <row r="639" spans="2:3" ht="12.75">
      <c r="B639" s="32">
        <v>6.35</v>
      </c>
      <c r="C639" s="33">
        <f t="shared" si="9"/>
        <v>5.08</v>
      </c>
    </row>
    <row r="640" spans="2:3" ht="12.75">
      <c r="B640" s="32">
        <v>6.36</v>
      </c>
      <c r="C640" s="33">
        <f t="shared" si="9"/>
        <v>5.088000000000001</v>
      </c>
    </row>
    <row r="641" spans="2:3" ht="12.75">
      <c r="B641" s="32">
        <v>6.37</v>
      </c>
      <c r="C641" s="33">
        <f t="shared" si="9"/>
        <v>5.096</v>
      </c>
    </row>
    <row r="642" spans="2:3" ht="12.75">
      <c r="B642" s="32">
        <v>6.38</v>
      </c>
      <c r="C642" s="33">
        <f t="shared" si="9"/>
        <v>5.104</v>
      </c>
    </row>
    <row r="643" spans="2:3" ht="12.75">
      <c r="B643" s="32">
        <v>6.39</v>
      </c>
      <c r="C643" s="33">
        <f t="shared" si="9"/>
        <v>5.112</v>
      </c>
    </row>
    <row r="644" spans="2:3" ht="12.75">
      <c r="B644" s="32">
        <v>6.4</v>
      </c>
      <c r="C644" s="33">
        <f t="shared" si="9"/>
        <v>5.120000000000001</v>
      </c>
    </row>
    <row r="645" spans="2:3" ht="12.75">
      <c r="B645" s="32">
        <v>6.41</v>
      </c>
      <c r="C645" s="33">
        <f aca="true" t="shared" si="10" ref="C645:C708">IF(B645&lt;O87P*100/SLP2,O87P,SLP2/100*B645)</f>
        <v>5.128</v>
      </c>
    </row>
    <row r="646" spans="2:3" ht="12.75">
      <c r="B646" s="32">
        <v>6.42</v>
      </c>
      <c r="C646" s="33">
        <f t="shared" si="10"/>
        <v>5.136</v>
      </c>
    </row>
    <row r="647" spans="2:3" ht="12.75">
      <c r="B647" s="32">
        <v>6.43</v>
      </c>
      <c r="C647" s="33">
        <f t="shared" si="10"/>
        <v>5.144</v>
      </c>
    </row>
    <row r="648" spans="2:3" ht="12.75">
      <c r="B648" s="32">
        <v>6.44</v>
      </c>
      <c r="C648" s="33">
        <f t="shared" si="10"/>
        <v>5.152000000000001</v>
      </c>
    </row>
    <row r="649" spans="2:3" ht="12.75">
      <c r="B649" s="32">
        <v>6.45</v>
      </c>
      <c r="C649" s="33">
        <f t="shared" si="10"/>
        <v>5.16</v>
      </c>
    </row>
    <row r="650" spans="2:3" ht="12.75">
      <c r="B650" s="32">
        <v>6.46</v>
      </c>
      <c r="C650" s="33">
        <f t="shared" si="10"/>
        <v>5.168</v>
      </c>
    </row>
    <row r="651" spans="2:3" ht="12.75">
      <c r="B651" s="32">
        <v>6.47</v>
      </c>
      <c r="C651" s="33">
        <f t="shared" si="10"/>
        <v>5.176</v>
      </c>
    </row>
    <row r="652" spans="2:3" ht="12.75">
      <c r="B652" s="32">
        <v>6.48</v>
      </c>
      <c r="C652" s="33">
        <f t="shared" si="10"/>
        <v>5.184000000000001</v>
      </c>
    </row>
    <row r="653" spans="2:3" ht="12.75">
      <c r="B653" s="32">
        <v>6.49</v>
      </c>
      <c r="C653" s="33">
        <f t="shared" si="10"/>
        <v>5.192</v>
      </c>
    </row>
    <row r="654" spans="2:3" ht="12.75">
      <c r="B654" s="32">
        <v>6.5</v>
      </c>
      <c r="C654" s="33">
        <f t="shared" si="10"/>
        <v>5.2</v>
      </c>
    </row>
    <row r="655" spans="2:3" ht="12.75">
      <c r="B655" s="32">
        <v>6.51</v>
      </c>
      <c r="C655" s="33">
        <f t="shared" si="10"/>
        <v>5.208</v>
      </c>
    </row>
    <row r="656" spans="2:3" ht="12.75">
      <c r="B656" s="32">
        <v>6.52</v>
      </c>
      <c r="C656" s="33">
        <f t="shared" si="10"/>
        <v>5.216</v>
      </c>
    </row>
    <row r="657" spans="2:3" ht="12.75">
      <c r="B657" s="32">
        <v>6.53</v>
      </c>
      <c r="C657" s="33">
        <f t="shared" si="10"/>
        <v>5.224</v>
      </c>
    </row>
    <row r="658" spans="2:3" ht="12.75">
      <c r="B658" s="32">
        <v>6.54</v>
      </c>
      <c r="C658" s="33">
        <f t="shared" si="10"/>
        <v>5.232</v>
      </c>
    </row>
    <row r="659" spans="2:3" ht="12.75">
      <c r="B659" s="32">
        <v>6.55</v>
      </c>
      <c r="C659" s="33">
        <f t="shared" si="10"/>
        <v>5.24</v>
      </c>
    </row>
    <row r="660" spans="2:3" ht="12.75">
      <c r="B660" s="32">
        <v>6.56</v>
      </c>
      <c r="C660" s="33">
        <f t="shared" si="10"/>
        <v>5.248</v>
      </c>
    </row>
    <row r="661" spans="2:3" ht="12.75">
      <c r="B661" s="32">
        <v>6.57</v>
      </c>
      <c r="C661" s="33">
        <f t="shared" si="10"/>
        <v>5.256</v>
      </c>
    </row>
    <row r="662" spans="2:3" ht="12.75">
      <c r="B662" s="32">
        <v>6.58</v>
      </c>
      <c r="C662" s="33">
        <f t="shared" si="10"/>
        <v>5.264</v>
      </c>
    </row>
    <row r="663" spans="2:3" ht="12.75">
      <c r="B663" s="32">
        <v>6.59</v>
      </c>
      <c r="C663" s="33">
        <f t="shared" si="10"/>
        <v>5.272</v>
      </c>
    </row>
    <row r="664" spans="2:3" ht="12.75">
      <c r="B664" s="32">
        <v>6.6</v>
      </c>
      <c r="C664" s="33">
        <f t="shared" si="10"/>
        <v>5.28</v>
      </c>
    </row>
    <row r="665" spans="2:3" ht="12.75">
      <c r="B665" s="32">
        <v>6.61</v>
      </c>
      <c r="C665" s="33">
        <f t="shared" si="10"/>
        <v>5.288</v>
      </c>
    </row>
    <row r="666" spans="2:3" ht="12.75">
      <c r="B666" s="32">
        <v>6.62</v>
      </c>
      <c r="C666" s="33">
        <f t="shared" si="10"/>
        <v>5.296</v>
      </c>
    </row>
    <row r="667" spans="2:3" ht="12.75">
      <c r="B667" s="32">
        <v>6.63</v>
      </c>
      <c r="C667" s="33">
        <f t="shared" si="10"/>
        <v>5.304</v>
      </c>
    </row>
    <row r="668" spans="2:3" ht="12.75">
      <c r="B668" s="32">
        <v>6.64</v>
      </c>
      <c r="C668" s="33">
        <f t="shared" si="10"/>
        <v>5.312</v>
      </c>
    </row>
    <row r="669" spans="2:3" ht="12.75">
      <c r="B669" s="32">
        <v>6.65</v>
      </c>
      <c r="C669" s="33">
        <f t="shared" si="10"/>
        <v>5.32</v>
      </c>
    </row>
    <row r="670" spans="2:3" ht="12.75">
      <c r="B670" s="32">
        <v>6.66</v>
      </c>
      <c r="C670" s="33">
        <f t="shared" si="10"/>
        <v>5.328</v>
      </c>
    </row>
    <row r="671" spans="2:3" ht="12.75">
      <c r="B671" s="32">
        <v>6.67</v>
      </c>
      <c r="C671" s="33">
        <f t="shared" si="10"/>
        <v>5.336</v>
      </c>
    </row>
    <row r="672" spans="2:3" ht="12.75">
      <c r="B672" s="32">
        <v>6.68</v>
      </c>
      <c r="C672" s="33">
        <f t="shared" si="10"/>
        <v>5.344</v>
      </c>
    </row>
    <row r="673" spans="2:3" ht="12.75">
      <c r="B673" s="32">
        <v>6.69</v>
      </c>
      <c r="C673" s="33">
        <f t="shared" si="10"/>
        <v>5.352</v>
      </c>
    </row>
    <row r="674" spans="2:3" ht="12.75">
      <c r="B674" s="32">
        <v>6.7</v>
      </c>
      <c r="C674" s="33">
        <f t="shared" si="10"/>
        <v>5.36</v>
      </c>
    </row>
    <row r="675" spans="2:3" ht="12.75">
      <c r="B675" s="32">
        <v>6.71</v>
      </c>
      <c r="C675" s="33">
        <f t="shared" si="10"/>
        <v>5.368</v>
      </c>
    </row>
    <row r="676" spans="2:3" ht="12.75">
      <c r="B676" s="32">
        <v>6.72</v>
      </c>
      <c r="C676" s="33">
        <f t="shared" si="10"/>
        <v>5.376</v>
      </c>
    </row>
    <row r="677" spans="2:3" ht="12.75">
      <c r="B677" s="32">
        <v>6.73</v>
      </c>
      <c r="C677" s="33">
        <f t="shared" si="10"/>
        <v>5.384</v>
      </c>
    </row>
    <row r="678" spans="2:3" ht="12.75">
      <c r="B678" s="32">
        <v>6.74</v>
      </c>
      <c r="C678" s="33">
        <f t="shared" si="10"/>
        <v>5.392</v>
      </c>
    </row>
    <row r="679" spans="2:3" ht="12.75">
      <c r="B679" s="32">
        <v>6.75</v>
      </c>
      <c r="C679" s="33">
        <f t="shared" si="10"/>
        <v>5.4</v>
      </c>
    </row>
    <row r="680" spans="2:3" ht="12.75">
      <c r="B680" s="32">
        <v>6.76</v>
      </c>
      <c r="C680" s="33">
        <f t="shared" si="10"/>
        <v>5.408</v>
      </c>
    </row>
    <row r="681" spans="2:3" ht="12.75">
      <c r="B681" s="32">
        <v>6.77</v>
      </c>
      <c r="C681" s="33">
        <f t="shared" si="10"/>
        <v>5.416</v>
      </c>
    </row>
    <row r="682" spans="2:3" ht="12.75">
      <c r="B682" s="32">
        <v>6.78</v>
      </c>
      <c r="C682" s="33">
        <f t="shared" si="10"/>
        <v>5.424</v>
      </c>
    </row>
    <row r="683" spans="2:3" ht="12.75">
      <c r="B683" s="32">
        <v>6.79</v>
      </c>
      <c r="C683" s="33">
        <f t="shared" si="10"/>
        <v>5.432</v>
      </c>
    </row>
    <row r="684" spans="2:3" ht="12.75">
      <c r="B684" s="32">
        <v>6.8</v>
      </c>
      <c r="C684" s="33">
        <f t="shared" si="10"/>
        <v>5.44</v>
      </c>
    </row>
    <row r="685" spans="2:3" ht="12.75">
      <c r="B685" s="32">
        <v>6.81</v>
      </c>
      <c r="C685" s="33">
        <f t="shared" si="10"/>
        <v>5.448</v>
      </c>
    </row>
    <row r="686" spans="2:3" ht="12.75">
      <c r="B686" s="32">
        <v>6.82</v>
      </c>
      <c r="C686" s="33">
        <f t="shared" si="10"/>
        <v>5.456</v>
      </c>
    </row>
    <row r="687" spans="2:3" ht="12.75">
      <c r="B687" s="32">
        <v>6.83</v>
      </c>
      <c r="C687" s="33">
        <f t="shared" si="10"/>
        <v>5.464</v>
      </c>
    </row>
    <row r="688" spans="2:3" ht="12.75">
      <c r="B688" s="32">
        <v>6.84</v>
      </c>
      <c r="C688" s="33">
        <f t="shared" si="10"/>
        <v>5.472</v>
      </c>
    </row>
    <row r="689" spans="2:3" ht="12.75">
      <c r="B689" s="32">
        <v>6.85</v>
      </c>
      <c r="C689" s="33">
        <f t="shared" si="10"/>
        <v>5.48</v>
      </c>
    </row>
    <row r="690" spans="2:3" ht="12.75">
      <c r="B690" s="32">
        <v>6.86</v>
      </c>
      <c r="C690" s="33">
        <f t="shared" si="10"/>
        <v>5.488</v>
      </c>
    </row>
    <row r="691" spans="2:3" ht="12.75">
      <c r="B691" s="32">
        <v>6.87</v>
      </c>
      <c r="C691" s="33">
        <f t="shared" si="10"/>
        <v>5.496</v>
      </c>
    </row>
    <row r="692" spans="2:3" ht="12.75">
      <c r="B692" s="32">
        <v>6.88</v>
      </c>
      <c r="C692" s="33">
        <f t="shared" si="10"/>
        <v>5.5040000000000004</v>
      </c>
    </row>
    <row r="693" spans="2:3" ht="12.75">
      <c r="B693" s="32">
        <v>6.89</v>
      </c>
      <c r="C693" s="33">
        <f t="shared" si="10"/>
        <v>5.5120000000000005</v>
      </c>
    </row>
    <row r="694" spans="2:3" ht="12.75">
      <c r="B694" s="32">
        <v>6.9</v>
      </c>
      <c r="C694" s="33">
        <f t="shared" si="10"/>
        <v>5.5200000000000005</v>
      </c>
    </row>
    <row r="695" spans="2:3" ht="12.75">
      <c r="B695" s="32">
        <v>6.91</v>
      </c>
      <c r="C695" s="33">
        <f t="shared" si="10"/>
        <v>5.5280000000000005</v>
      </c>
    </row>
    <row r="696" spans="2:3" ht="12.75">
      <c r="B696" s="32">
        <v>6.92</v>
      </c>
      <c r="C696" s="33">
        <f t="shared" si="10"/>
        <v>5.5360000000000005</v>
      </c>
    </row>
    <row r="697" spans="2:3" ht="12.75">
      <c r="B697" s="32">
        <v>6.93</v>
      </c>
      <c r="C697" s="33">
        <f t="shared" si="10"/>
        <v>5.5440000000000005</v>
      </c>
    </row>
    <row r="698" spans="2:3" ht="12.75">
      <c r="B698" s="32">
        <v>6.94</v>
      </c>
      <c r="C698" s="33">
        <f t="shared" si="10"/>
        <v>5.5520000000000005</v>
      </c>
    </row>
    <row r="699" spans="2:3" ht="12.75">
      <c r="B699" s="32">
        <v>6.95</v>
      </c>
      <c r="C699" s="33">
        <f t="shared" si="10"/>
        <v>5.5600000000000005</v>
      </c>
    </row>
    <row r="700" spans="2:3" ht="12.75">
      <c r="B700" s="32">
        <v>6.96</v>
      </c>
      <c r="C700" s="33">
        <f t="shared" si="10"/>
        <v>5.5680000000000005</v>
      </c>
    </row>
    <row r="701" spans="2:3" ht="12.75">
      <c r="B701" s="32">
        <v>6.97</v>
      </c>
      <c r="C701" s="33">
        <f t="shared" si="10"/>
        <v>5.5760000000000005</v>
      </c>
    </row>
    <row r="702" spans="2:3" ht="12.75">
      <c r="B702" s="32">
        <v>6.98</v>
      </c>
      <c r="C702" s="33">
        <f t="shared" si="10"/>
        <v>5.5840000000000005</v>
      </c>
    </row>
    <row r="703" spans="2:3" ht="12.75">
      <c r="B703" s="32">
        <v>6.99</v>
      </c>
      <c r="C703" s="33">
        <f t="shared" si="10"/>
        <v>5.5920000000000005</v>
      </c>
    </row>
    <row r="704" spans="2:3" ht="12.75">
      <c r="B704" s="32">
        <v>7</v>
      </c>
      <c r="C704" s="33">
        <f t="shared" si="10"/>
        <v>5.6000000000000005</v>
      </c>
    </row>
    <row r="705" spans="2:3" ht="12.75">
      <c r="B705" s="32">
        <v>7.01</v>
      </c>
      <c r="C705" s="33">
        <f t="shared" si="10"/>
        <v>5.6080000000000005</v>
      </c>
    </row>
    <row r="706" spans="2:3" ht="12.75">
      <c r="B706" s="32">
        <v>7.02</v>
      </c>
      <c r="C706" s="33">
        <f t="shared" si="10"/>
        <v>5.616</v>
      </c>
    </row>
    <row r="707" spans="2:3" ht="12.75">
      <c r="B707" s="32">
        <v>7.03</v>
      </c>
      <c r="C707" s="33">
        <f t="shared" si="10"/>
        <v>5.6240000000000006</v>
      </c>
    </row>
    <row r="708" spans="2:3" ht="12.75">
      <c r="B708" s="32">
        <v>7.04</v>
      </c>
      <c r="C708" s="33">
        <f t="shared" si="10"/>
        <v>5.632000000000001</v>
      </c>
    </row>
    <row r="709" spans="2:3" ht="12.75">
      <c r="B709" s="32">
        <v>7.05</v>
      </c>
      <c r="C709" s="33">
        <f aca="true" t="shared" si="11" ref="C709:C772">IF(B709&lt;O87P*100/SLP2,O87P,SLP2/100*B709)</f>
        <v>5.640000000000001</v>
      </c>
    </row>
    <row r="710" spans="2:3" ht="12.75">
      <c r="B710" s="32">
        <v>7.06</v>
      </c>
      <c r="C710" s="33">
        <f t="shared" si="11"/>
        <v>5.648</v>
      </c>
    </row>
    <row r="711" spans="2:3" ht="12.75">
      <c r="B711" s="32">
        <v>7.07</v>
      </c>
      <c r="C711" s="33">
        <f t="shared" si="11"/>
        <v>5.656000000000001</v>
      </c>
    </row>
    <row r="712" spans="2:3" ht="12.75">
      <c r="B712" s="32">
        <v>7.08</v>
      </c>
      <c r="C712" s="33">
        <f t="shared" si="11"/>
        <v>5.664000000000001</v>
      </c>
    </row>
    <row r="713" spans="2:3" ht="12.75">
      <c r="B713" s="32">
        <v>7.09</v>
      </c>
      <c r="C713" s="33">
        <f t="shared" si="11"/>
        <v>5.672000000000001</v>
      </c>
    </row>
    <row r="714" spans="2:3" ht="12.75">
      <c r="B714" s="32">
        <v>7.1</v>
      </c>
      <c r="C714" s="33">
        <f t="shared" si="11"/>
        <v>5.68</v>
      </c>
    </row>
    <row r="715" spans="2:3" ht="12.75">
      <c r="B715" s="32">
        <v>7.11</v>
      </c>
      <c r="C715" s="33">
        <f t="shared" si="11"/>
        <v>5.688000000000001</v>
      </c>
    </row>
    <row r="716" spans="2:3" ht="12.75">
      <c r="B716" s="32">
        <v>7.12</v>
      </c>
      <c r="C716" s="33">
        <f t="shared" si="11"/>
        <v>5.696000000000001</v>
      </c>
    </row>
    <row r="717" spans="2:3" ht="12.75">
      <c r="B717" s="32">
        <v>7.13</v>
      </c>
      <c r="C717" s="33">
        <f t="shared" si="11"/>
        <v>5.704000000000001</v>
      </c>
    </row>
    <row r="718" spans="2:3" ht="12.75">
      <c r="B718" s="32">
        <v>7.14</v>
      </c>
      <c r="C718" s="33">
        <f t="shared" si="11"/>
        <v>5.712</v>
      </c>
    </row>
    <row r="719" spans="2:3" ht="12.75">
      <c r="B719" s="32">
        <v>7.15</v>
      </c>
      <c r="C719" s="33">
        <f t="shared" si="11"/>
        <v>5.720000000000001</v>
      </c>
    </row>
    <row r="720" spans="2:3" ht="12.75">
      <c r="B720" s="32">
        <v>7.16</v>
      </c>
      <c r="C720" s="33">
        <f t="shared" si="11"/>
        <v>5.728000000000001</v>
      </c>
    </row>
    <row r="721" spans="2:3" ht="12.75">
      <c r="B721" s="32">
        <v>7.17</v>
      </c>
      <c r="C721" s="33">
        <f t="shared" si="11"/>
        <v>5.736000000000001</v>
      </c>
    </row>
    <row r="722" spans="2:3" ht="12.75">
      <c r="B722" s="32">
        <v>7.18</v>
      </c>
      <c r="C722" s="33">
        <f t="shared" si="11"/>
        <v>5.744</v>
      </c>
    </row>
    <row r="723" spans="2:3" ht="12.75">
      <c r="B723" s="32">
        <v>7.19</v>
      </c>
      <c r="C723" s="33">
        <f t="shared" si="11"/>
        <v>5.752000000000001</v>
      </c>
    </row>
    <row r="724" spans="2:3" ht="12.75">
      <c r="B724" s="32">
        <v>7.2</v>
      </c>
      <c r="C724" s="33">
        <f t="shared" si="11"/>
        <v>5.760000000000001</v>
      </c>
    </row>
    <row r="725" spans="2:3" ht="12.75">
      <c r="B725" s="32">
        <v>7.21</v>
      </c>
      <c r="C725" s="33">
        <f t="shared" si="11"/>
        <v>5.768000000000001</v>
      </c>
    </row>
    <row r="726" spans="2:3" ht="12.75">
      <c r="B726" s="32">
        <v>7.22</v>
      </c>
      <c r="C726" s="33">
        <f t="shared" si="11"/>
        <v>5.776</v>
      </c>
    </row>
    <row r="727" spans="2:3" ht="12.75">
      <c r="B727" s="32">
        <v>7.23</v>
      </c>
      <c r="C727" s="33">
        <f t="shared" si="11"/>
        <v>5.784000000000001</v>
      </c>
    </row>
    <row r="728" spans="2:3" ht="12.75">
      <c r="B728" s="32">
        <v>7.24</v>
      </c>
      <c r="C728" s="33">
        <f t="shared" si="11"/>
        <v>5.792000000000001</v>
      </c>
    </row>
    <row r="729" spans="2:3" ht="12.75">
      <c r="B729" s="32">
        <v>7.25</v>
      </c>
      <c r="C729" s="33">
        <f t="shared" si="11"/>
        <v>5.800000000000001</v>
      </c>
    </row>
    <row r="730" spans="2:3" ht="12.75">
      <c r="B730" s="32">
        <v>7.26</v>
      </c>
      <c r="C730" s="33">
        <f t="shared" si="11"/>
        <v>5.808</v>
      </c>
    </row>
    <row r="731" spans="2:3" ht="12.75">
      <c r="B731" s="32">
        <v>7.27</v>
      </c>
      <c r="C731" s="33">
        <f t="shared" si="11"/>
        <v>5.816</v>
      </c>
    </row>
    <row r="732" spans="2:3" ht="12.75">
      <c r="B732" s="32">
        <v>7.28</v>
      </c>
      <c r="C732" s="33">
        <f t="shared" si="11"/>
        <v>5.824000000000001</v>
      </c>
    </row>
    <row r="733" spans="2:3" ht="12.75">
      <c r="B733" s="32">
        <v>7.29</v>
      </c>
      <c r="C733" s="33">
        <f t="shared" si="11"/>
        <v>5.832000000000001</v>
      </c>
    </row>
    <row r="734" spans="2:3" ht="12.75">
      <c r="B734" s="32">
        <v>7.3</v>
      </c>
      <c r="C734" s="33">
        <f t="shared" si="11"/>
        <v>5.84</v>
      </c>
    </row>
    <row r="735" spans="2:3" ht="12.75">
      <c r="B735" s="32">
        <v>7.31</v>
      </c>
      <c r="C735" s="33">
        <f t="shared" si="11"/>
        <v>5.848</v>
      </c>
    </row>
    <row r="736" spans="2:3" ht="12.75">
      <c r="B736" s="32">
        <v>7.32</v>
      </c>
      <c r="C736" s="33">
        <f t="shared" si="11"/>
        <v>5.856000000000001</v>
      </c>
    </row>
    <row r="737" spans="2:3" ht="12.75">
      <c r="B737" s="32">
        <v>7.33</v>
      </c>
      <c r="C737" s="33">
        <f t="shared" si="11"/>
        <v>5.864000000000001</v>
      </c>
    </row>
    <row r="738" spans="2:3" ht="12.75">
      <c r="B738" s="32">
        <v>7.34</v>
      </c>
      <c r="C738" s="33">
        <f t="shared" si="11"/>
        <v>5.872</v>
      </c>
    </row>
    <row r="739" spans="2:3" ht="12.75">
      <c r="B739" s="32">
        <v>7.35</v>
      </c>
      <c r="C739" s="33">
        <f t="shared" si="11"/>
        <v>5.88</v>
      </c>
    </row>
    <row r="740" spans="2:3" ht="12.75">
      <c r="B740" s="32">
        <v>7.36</v>
      </c>
      <c r="C740" s="33">
        <f t="shared" si="11"/>
        <v>5.888000000000001</v>
      </c>
    </row>
    <row r="741" spans="2:3" ht="12.75">
      <c r="B741" s="32">
        <v>7.37</v>
      </c>
      <c r="C741" s="33">
        <f t="shared" si="11"/>
        <v>5.896000000000001</v>
      </c>
    </row>
    <row r="742" spans="2:3" ht="12.75">
      <c r="B742" s="32">
        <v>7.38</v>
      </c>
      <c r="C742" s="33">
        <f t="shared" si="11"/>
        <v>5.904</v>
      </c>
    </row>
    <row r="743" spans="2:3" ht="12.75">
      <c r="B743" s="32">
        <v>7.39</v>
      </c>
      <c r="C743" s="33">
        <f t="shared" si="11"/>
        <v>5.912</v>
      </c>
    </row>
    <row r="744" spans="2:3" ht="12.75">
      <c r="B744" s="32">
        <v>7.4</v>
      </c>
      <c r="C744" s="33">
        <f t="shared" si="11"/>
        <v>5.920000000000001</v>
      </c>
    </row>
    <row r="745" spans="2:3" ht="12.75">
      <c r="B745" s="32">
        <v>7.41</v>
      </c>
      <c r="C745" s="33">
        <f t="shared" si="11"/>
        <v>5.928000000000001</v>
      </c>
    </row>
    <row r="746" spans="2:3" ht="12.75">
      <c r="B746" s="32">
        <v>7.42</v>
      </c>
      <c r="C746" s="33">
        <f t="shared" si="11"/>
        <v>5.936</v>
      </c>
    </row>
    <row r="747" spans="2:3" ht="12.75">
      <c r="B747" s="32">
        <v>7.43</v>
      </c>
      <c r="C747" s="33">
        <f t="shared" si="11"/>
        <v>5.944</v>
      </c>
    </row>
    <row r="748" spans="2:3" ht="12.75">
      <c r="B748" s="32">
        <v>7.44</v>
      </c>
      <c r="C748" s="33">
        <f t="shared" si="11"/>
        <v>5.952000000000001</v>
      </c>
    </row>
    <row r="749" spans="2:3" ht="12.75">
      <c r="B749" s="32">
        <v>7.45</v>
      </c>
      <c r="C749" s="33">
        <f t="shared" si="11"/>
        <v>5.960000000000001</v>
      </c>
    </row>
    <row r="750" spans="2:3" ht="12.75">
      <c r="B750" s="32">
        <v>7.46</v>
      </c>
      <c r="C750" s="33">
        <f t="shared" si="11"/>
        <v>5.968</v>
      </c>
    </row>
    <row r="751" spans="2:3" ht="12.75">
      <c r="B751" s="32">
        <v>7.47</v>
      </c>
      <c r="C751" s="33">
        <f t="shared" si="11"/>
        <v>5.976</v>
      </c>
    </row>
    <row r="752" spans="2:3" ht="12.75">
      <c r="B752" s="32">
        <v>7.48</v>
      </c>
      <c r="C752" s="33">
        <f t="shared" si="11"/>
        <v>5.984000000000001</v>
      </c>
    </row>
    <row r="753" spans="2:3" ht="12.75">
      <c r="B753" s="32">
        <v>7.49</v>
      </c>
      <c r="C753" s="33">
        <f t="shared" si="11"/>
        <v>5.992000000000001</v>
      </c>
    </row>
    <row r="754" spans="2:3" ht="12.75">
      <c r="B754" s="32">
        <v>7.5</v>
      </c>
      <c r="C754" s="33">
        <f t="shared" si="11"/>
        <v>6</v>
      </c>
    </row>
    <row r="755" spans="2:3" ht="12.75">
      <c r="B755" s="32">
        <v>7.51</v>
      </c>
      <c r="C755" s="33">
        <f t="shared" si="11"/>
        <v>6.008</v>
      </c>
    </row>
    <row r="756" spans="2:3" ht="12.75">
      <c r="B756" s="32">
        <v>7.52</v>
      </c>
      <c r="C756" s="33">
        <f t="shared" si="11"/>
        <v>6.016</v>
      </c>
    </row>
    <row r="757" spans="2:3" ht="12.75">
      <c r="B757" s="32">
        <v>7.53</v>
      </c>
      <c r="C757" s="33">
        <f t="shared" si="11"/>
        <v>6.024000000000001</v>
      </c>
    </row>
    <row r="758" spans="2:3" ht="12.75">
      <c r="B758" s="32">
        <v>7.54</v>
      </c>
      <c r="C758" s="33">
        <f t="shared" si="11"/>
        <v>6.032</v>
      </c>
    </row>
    <row r="759" spans="2:3" ht="12.75">
      <c r="B759" s="32">
        <v>7.55</v>
      </c>
      <c r="C759" s="33">
        <f t="shared" si="11"/>
        <v>6.04</v>
      </c>
    </row>
    <row r="760" spans="2:3" ht="12.75">
      <c r="B760" s="32">
        <v>7.56</v>
      </c>
      <c r="C760" s="33">
        <f t="shared" si="11"/>
        <v>6.048</v>
      </c>
    </row>
    <row r="761" spans="2:3" ht="12.75">
      <c r="B761" s="32">
        <v>7.57</v>
      </c>
      <c r="C761" s="33">
        <f t="shared" si="11"/>
        <v>6.056000000000001</v>
      </c>
    </row>
    <row r="762" spans="2:3" ht="12.75">
      <c r="B762" s="32">
        <v>7.58</v>
      </c>
      <c r="C762" s="33">
        <f t="shared" si="11"/>
        <v>6.064</v>
      </c>
    </row>
    <row r="763" spans="2:3" ht="12.75">
      <c r="B763" s="32">
        <v>7.59</v>
      </c>
      <c r="C763" s="33">
        <f t="shared" si="11"/>
        <v>6.072</v>
      </c>
    </row>
    <row r="764" spans="2:3" ht="12.75">
      <c r="B764" s="32">
        <v>7.6</v>
      </c>
      <c r="C764" s="33">
        <f t="shared" si="11"/>
        <v>6.08</v>
      </c>
    </row>
    <row r="765" spans="2:3" ht="12.75">
      <c r="B765" s="32">
        <v>7.61</v>
      </c>
      <c r="C765" s="33">
        <f t="shared" si="11"/>
        <v>6.088000000000001</v>
      </c>
    </row>
    <row r="766" spans="2:3" ht="12.75">
      <c r="B766" s="32">
        <v>7.62</v>
      </c>
      <c r="C766" s="33">
        <f t="shared" si="11"/>
        <v>6.096</v>
      </c>
    </row>
    <row r="767" spans="2:3" ht="12.75">
      <c r="B767" s="32">
        <v>7.63</v>
      </c>
      <c r="C767" s="33">
        <f t="shared" si="11"/>
        <v>6.104</v>
      </c>
    </row>
    <row r="768" spans="2:3" ht="12.75">
      <c r="B768" s="32">
        <v>7.64</v>
      </c>
      <c r="C768" s="33">
        <f t="shared" si="11"/>
        <v>6.112</v>
      </c>
    </row>
    <row r="769" spans="2:3" ht="12.75">
      <c r="B769" s="32">
        <v>7.65</v>
      </c>
      <c r="C769" s="33">
        <f t="shared" si="11"/>
        <v>6.120000000000001</v>
      </c>
    </row>
    <row r="770" spans="2:3" ht="12.75">
      <c r="B770" s="32">
        <v>7.66</v>
      </c>
      <c r="C770" s="33">
        <f t="shared" si="11"/>
        <v>6.128</v>
      </c>
    </row>
    <row r="771" spans="2:3" ht="12.75">
      <c r="B771" s="32">
        <v>7.67</v>
      </c>
      <c r="C771" s="33">
        <f t="shared" si="11"/>
        <v>6.136</v>
      </c>
    </row>
    <row r="772" spans="2:3" ht="12.75">
      <c r="B772" s="32">
        <v>7.68</v>
      </c>
      <c r="C772" s="33">
        <f t="shared" si="11"/>
        <v>6.144</v>
      </c>
    </row>
    <row r="773" spans="2:3" ht="12.75">
      <c r="B773" s="32">
        <v>7.69</v>
      </c>
      <c r="C773" s="33">
        <f aca="true" t="shared" si="12" ref="C773:C836">IF(B773&lt;O87P*100/SLP2,O87P,SLP2/100*B773)</f>
        <v>6.152000000000001</v>
      </c>
    </row>
    <row r="774" spans="2:3" ht="12.75">
      <c r="B774" s="32">
        <v>7.7</v>
      </c>
      <c r="C774" s="33">
        <f t="shared" si="12"/>
        <v>6.16</v>
      </c>
    </row>
    <row r="775" spans="2:3" ht="12.75">
      <c r="B775" s="32">
        <v>7.71</v>
      </c>
      <c r="C775" s="33">
        <f t="shared" si="12"/>
        <v>6.168</v>
      </c>
    </row>
    <row r="776" spans="2:3" ht="12.75">
      <c r="B776" s="32">
        <v>7.72</v>
      </c>
      <c r="C776" s="33">
        <f t="shared" si="12"/>
        <v>6.176</v>
      </c>
    </row>
    <row r="777" spans="2:3" ht="12.75">
      <c r="B777" s="32">
        <v>7.73</v>
      </c>
      <c r="C777" s="33">
        <f t="shared" si="12"/>
        <v>6.184000000000001</v>
      </c>
    </row>
    <row r="778" spans="2:3" ht="12.75">
      <c r="B778" s="32">
        <v>7.74</v>
      </c>
      <c r="C778" s="33">
        <f t="shared" si="12"/>
        <v>6.192</v>
      </c>
    </row>
    <row r="779" spans="2:3" ht="12.75">
      <c r="B779" s="32">
        <v>7.75</v>
      </c>
      <c r="C779" s="33">
        <f t="shared" si="12"/>
        <v>6.2</v>
      </c>
    </row>
    <row r="780" spans="2:3" ht="12.75">
      <c r="B780" s="32">
        <v>7.76</v>
      </c>
      <c r="C780" s="33">
        <f t="shared" si="12"/>
        <v>6.208</v>
      </c>
    </row>
    <row r="781" spans="2:3" ht="12.75">
      <c r="B781" s="32">
        <v>7.77</v>
      </c>
      <c r="C781" s="33">
        <f t="shared" si="12"/>
        <v>6.216</v>
      </c>
    </row>
    <row r="782" spans="2:3" ht="12.75">
      <c r="B782" s="32">
        <v>7.78</v>
      </c>
      <c r="C782" s="33">
        <f t="shared" si="12"/>
        <v>6.224</v>
      </c>
    </row>
    <row r="783" spans="2:3" ht="12.75">
      <c r="B783" s="32">
        <v>7.79</v>
      </c>
      <c r="C783" s="33">
        <f t="shared" si="12"/>
        <v>6.232</v>
      </c>
    </row>
    <row r="784" spans="2:3" ht="12.75">
      <c r="B784" s="32">
        <v>7.8</v>
      </c>
      <c r="C784" s="33">
        <f t="shared" si="12"/>
        <v>6.24</v>
      </c>
    </row>
    <row r="785" spans="2:3" ht="12.75">
      <c r="B785" s="32">
        <v>7.81</v>
      </c>
      <c r="C785" s="33">
        <f t="shared" si="12"/>
        <v>6.248</v>
      </c>
    </row>
    <row r="786" spans="2:3" ht="12.75">
      <c r="B786" s="32">
        <v>7.82</v>
      </c>
      <c r="C786" s="33">
        <f t="shared" si="12"/>
        <v>6.256</v>
      </c>
    </row>
    <row r="787" spans="2:3" ht="12.75">
      <c r="B787" s="32">
        <v>7.83</v>
      </c>
      <c r="C787" s="33">
        <f t="shared" si="12"/>
        <v>6.264</v>
      </c>
    </row>
    <row r="788" spans="2:3" ht="12.75">
      <c r="B788" s="32">
        <v>7.84</v>
      </c>
      <c r="C788" s="33">
        <f t="shared" si="12"/>
        <v>6.272</v>
      </c>
    </row>
    <row r="789" spans="2:3" ht="12.75">
      <c r="B789" s="32">
        <v>7.85</v>
      </c>
      <c r="C789" s="33">
        <f t="shared" si="12"/>
        <v>6.28</v>
      </c>
    </row>
    <row r="790" spans="2:3" ht="12.75">
      <c r="B790" s="32">
        <v>7.86</v>
      </c>
      <c r="C790" s="33">
        <f t="shared" si="12"/>
        <v>6.288</v>
      </c>
    </row>
    <row r="791" spans="2:3" ht="12.75">
      <c r="B791" s="32">
        <v>7.87</v>
      </c>
      <c r="C791" s="33">
        <f t="shared" si="12"/>
        <v>6.296</v>
      </c>
    </row>
    <row r="792" spans="2:3" ht="12.75">
      <c r="B792" s="32">
        <v>7.88</v>
      </c>
      <c r="C792" s="33">
        <f t="shared" si="12"/>
        <v>6.304</v>
      </c>
    </row>
    <row r="793" spans="2:3" ht="12.75">
      <c r="B793" s="32">
        <v>7.89</v>
      </c>
      <c r="C793" s="33">
        <f t="shared" si="12"/>
        <v>6.312</v>
      </c>
    </row>
    <row r="794" spans="2:3" ht="12.75">
      <c r="B794" s="32">
        <v>7.9</v>
      </c>
      <c r="C794" s="33">
        <f t="shared" si="12"/>
        <v>6.32</v>
      </c>
    </row>
    <row r="795" spans="2:3" ht="12.75">
      <c r="B795" s="32">
        <v>7.91</v>
      </c>
      <c r="C795" s="33">
        <f t="shared" si="12"/>
        <v>6.328</v>
      </c>
    </row>
    <row r="796" spans="2:3" ht="12.75">
      <c r="B796" s="32">
        <v>7.92</v>
      </c>
      <c r="C796" s="33">
        <f t="shared" si="12"/>
        <v>6.336</v>
      </c>
    </row>
    <row r="797" spans="2:3" ht="12.75">
      <c r="B797" s="32">
        <v>7.93</v>
      </c>
      <c r="C797" s="33">
        <f t="shared" si="12"/>
        <v>6.344</v>
      </c>
    </row>
    <row r="798" spans="2:3" ht="12.75">
      <c r="B798" s="32">
        <v>7.94</v>
      </c>
      <c r="C798" s="33">
        <f t="shared" si="12"/>
        <v>6.352</v>
      </c>
    </row>
    <row r="799" spans="2:3" ht="12.75">
      <c r="B799" s="32">
        <v>7.95</v>
      </c>
      <c r="C799" s="33">
        <f t="shared" si="12"/>
        <v>6.36</v>
      </c>
    </row>
    <row r="800" spans="2:3" ht="12.75">
      <c r="B800" s="32">
        <v>7.96</v>
      </c>
      <c r="C800" s="33">
        <f t="shared" si="12"/>
        <v>6.368</v>
      </c>
    </row>
    <row r="801" spans="2:3" ht="12.75">
      <c r="B801" s="32">
        <v>7.97</v>
      </c>
      <c r="C801" s="33">
        <f t="shared" si="12"/>
        <v>6.376</v>
      </c>
    </row>
    <row r="802" spans="2:3" ht="12.75">
      <c r="B802" s="32">
        <v>7.98</v>
      </c>
      <c r="C802" s="33">
        <f t="shared" si="12"/>
        <v>6.384</v>
      </c>
    </row>
    <row r="803" spans="2:3" ht="12.75">
      <c r="B803" s="32">
        <v>7.99</v>
      </c>
      <c r="C803" s="33">
        <f t="shared" si="12"/>
        <v>6.392</v>
      </c>
    </row>
    <row r="804" spans="2:3" ht="12.75">
      <c r="B804" s="32">
        <v>8</v>
      </c>
      <c r="C804" s="33">
        <f t="shared" si="12"/>
        <v>6.4</v>
      </c>
    </row>
    <row r="805" spans="2:3" ht="12.75">
      <c r="B805" s="32">
        <v>8.01</v>
      </c>
      <c r="C805" s="33">
        <f t="shared" si="12"/>
        <v>6.408</v>
      </c>
    </row>
    <row r="806" spans="2:3" ht="12.75">
      <c r="B806" s="32">
        <v>8.02</v>
      </c>
      <c r="C806" s="33">
        <f t="shared" si="12"/>
        <v>6.416</v>
      </c>
    </row>
    <row r="807" spans="2:3" ht="12.75">
      <c r="B807" s="32">
        <v>8.03</v>
      </c>
      <c r="C807" s="33">
        <f t="shared" si="12"/>
        <v>6.4239999999999995</v>
      </c>
    </row>
    <row r="808" spans="2:3" ht="12.75">
      <c r="B808" s="32">
        <v>8.04</v>
      </c>
      <c r="C808" s="33">
        <f t="shared" si="12"/>
        <v>6.4319999999999995</v>
      </c>
    </row>
    <row r="809" spans="2:3" ht="12.75">
      <c r="B809" s="32">
        <v>8.05</v>
      </c>
      <c r="C809" s="33">
        <f t="shared" si="12"/>
        <v>6.440000000000001</v>
      </c>
    </row>
    <row r="810" spans="2:3" ht="12.75">
      <c r="B810" s="32">
        <v>8.06</v>
      </c>
      <c r="C810" s="33">
        <f t="shared" si="12"/>
        <v>6.448</v>
      </c>
    </row>
    <row r="811" spans="2:3" ht="12.75">
      <c r="B811" s="32">
        <v>8.07</v>
      </c>
      <c r="C811" s="33">
        <f t="shared" si="12"/>
        <v>6.456</v>
      </c>
    </row>
    <row r="812" spans="2:3" ht="12.75">
      <c r="B812" s="32">
        <v>8.08</v>
      </c>
      <c r="C812" s="33">
        <f t="shared" si="12"/>
        <v>6.464</v>
      </c>
    </row>
    <row r="813" spans="2:3" ht="12.75">
      <c r="B813" s="32">
        <v>8.09</v>
      </c>
      <c r="C813" s="33">
        <f t="shared" si="12"/>
        <v>6.472</v>
      </c>
    </row>
    <row r="814" spans="2:3" ht="12.75">
      <c r="B814" s="32">
        <v>8.1</v>
      </c>
      <c r="C814" s="33">
        <f t="shared" si="12"/>
        <v>6.48</v>
      </c>
    </row>
    <row r="815" spans="2:3" ht="12.75">
      <c r="B815" s="32">
        <v>8.11</v>
      </c>
      <c r="C815" s="33">
        <f t="shared" si="12"/>
        <v>6.4879999999999995</v>
      </c>
    </row>
    <row r="816" spans="2:3" ht="12.75">
      <c r="B816" s="32">
        <v>8.12</v>
      </c>
      <c r="C816" s="33">
        <f t="shared" si="12"/>
        <v>6.4959999999999996</v>
      </c>
    </row>
    <row r="817" spans="2:3" ht="12.75">
      <c r="B817" s="32">
        <v>8.13</v>
      </c>
      <c r="C817" s="33">
        <f t="shared" si="12"/>
        <v>6.504000000000001</v>
      </c>
    </row>
    <row r="818" spans="2:3" ht="12.75">
      <c r="B818" s="32">
        <v>8.14</v>
      </c>
      <c r="C818" s="33">
        <f t="shared" si="12"/>
        <v>6.5120000000000005</v>
      </c>
    </row>
    <row r="819" spans="2:3" ht="12.75">
      <c r="B819" s="32">
        <v>8.15</v>
      </c>
      <c r="C819" s="33">
        <f t="shared" si="12"/>
        <v>6.5200000000000005</v>
      </c>
    </row>
    <row r="820" spans="2:3" ht="12.75">
      <c r="B820" s="32">
        <v>8.16</v>
      </c>
      <c r="C820" s="33">
        <f t="shared" si="12"/>
        <v>6.5280000000000005</v>
      </c>
    </row>
    <row r="821" spans="2:3" ht="12.75">
      <c r="B821" s="32">
        <v>8.17</v>
      </c>
      <c r="C821" s="33">
        <f t="shared" si="12"/>
        <v>6.5360000000000005</v>
      </c>
    </row>
    <row r="822" spans="2:3" ht="12.75">
      <c r="B822" s="32">
        <v>8.18</v>
      </c>
      <c r="C822" s="33">
        <f t="shared" si="12"/>
        <v>6.5440000000000005</v>
      </c>
    </row>
    <row r="823" spans="2:3" ht="12.75">
      <c r="B823" s="32">
        <v>8.19</v>
      </c>
      <c r="C823" s="33">
        <f t="shared" si="12"/>
        <v>6.552</v>
      </c>
    </row>
    <row r="824" spans="2:3" ht="12.75">
      <c r="B824" s="32">
        <v>8.2</v>
      </c>
      <c r="C824" s="33">
        <f t="shared" si="12"/>
        <v>6.56</v>
      </c>
    </row>
    <row r="825" spans="2:3" ht="12.75">
      <c r="B825" s="32">
        <v>8.21</v>
      </c>
      <c r="C825" s="33">
        <f t="shared" si="12"/>
        <v>6.568000000000001</v>
      </c>
    </row>
    <row r="826" spans="2:3" ht="12.75">
      <c r="B826" s="32">
        <v>8.22</v>
      </c>
      <c r="C826" s="33">
        <f t="shared" si="12"/>
        <v>6.5760000000000005</v>
      </c>
    </row>
    <row r="827" spans="2:3" ht="12.75">
      <c r="B827" s="32">
        <v>8.23</v>
      </c>
      <c r="C827" s="33">
        <f t="shared" si="12"/>
        <v>6.5840000000000005</v>
      </c>
    </row>
    <row r="828" spans="2:3" ht="12.75">
      <c r="B828" s="32">
        <v>8.24</v>
      </c>
      <c r="C828" s="33">
        <f t="shared" si="12"/>
        <v>6.5920000000000005</v>
      </c>
    </row>
    <row r="829" spans="2:3" ht="12.75">
      <c r="B829" s="32">
        <v>8.25</v>
      </c>
      <c r="C829" s="33">
        <f t="shared" si="12"/>
        <v>6.6000000000000005</v>
      </c>
    </row>
    <row r="830" spans="2:3" ht="12.75">
      <c r="B830" s="32">
        <v>8.26</v>
      </c>
      <c r="C830" s="33">
        <f t="shared" si="12"/>
        <v>6.6080000000000005</v>
      </c>
    </row>
    <row r="831" spans="2:3" ht="12.75">
      <c r="B831" s="32">
        <v>8.27</v>
      </c>
      <c r="C831" s="33">
        <f t="shared" si="12"/>
        <v>6.616</v>
      </c>
    </row>
    <row r="832" spans="2:3" ht="12.75">
      <c r="B832" s="32">
        <v>8.28</v>
      </c>
      <c r="C832" s="33">
        <f t="shared" si="12"/>
        <v>6.624</v>
      </c>
    </row>
    <row r="833" spans="2:3" ht="12.75">
      <c r="B833" s="32">
        <v>8.29</v>
      </c>
      <c r="C833" s="33">
        <f t="shared" si="12"/>
        <v>6.632</v>
      </c>
    </row>
    <row r="834" spans="2:3" ht="12.75">
      <c r="B834" s="32">
        <v>8.3</v>
      </c>
      <c r="C834" s="33">
        <f t="shared" si="12"/>
        <v>6.640000000000001</v>
      </c>
    </row>
    <row r="835" spans="2:3" ht="12.75">
      <c r="B835" s="32">
        <v>8.31</v>
      </c>
      <c r="C835" s="33">
        <f t="shared" si="12"/>
        <v>6.648000000000001</v>
      </c>
    </row>
    <row r="836" spans="2:3" ht="12.75">
      <c r="B836" s="32">
        <v>8.32</v>
      </c>
      <c r="C836" s="33">
        <f t="shared" si="12"/>
        <v>6.656000000000001</v>
      </c>
    </row>
    <row r="837" spans="2:3" ht="12.75">
      <c r="B837" s="32">
        <v>8.33</v>
      </c>
      <c r="C837" s="33">
        <f aca="true" t="shared" si="13" ref="C837:C900">IF(B837&lt;O87P*100/SLP2,O87P,SLP2/100*B837)</f>
        <v>6.664000000000001</v>
      </c>
    </row>
    <row r="838" spans="2:3" ht="12.75">
      <c r="B838" s="32">
        <v>8.34</v>
      </c>
      <c r="C838" s="33">
        <f t="shared" si="13"/>
        <v>6.672000000000001</v>
      </c>
    </row>
    <row r="839" spans="2:3" ht="12.75">
      <c r="B839" s="32">
        <v>8.35</v>
      </c>
      <c r="C839" s="33">
        <f t="shared" si="13"/>
        <v>6.68</v>
      </c>
    </row>
    <row r="840" spans="2:3" ht="12.75">
      <c r="B840" s="32">
        <v>8.36</v>
      </c>
      <c r="C840" s="33">
        <f t="shared" si="13"/>
        <v>6.688</v>
      </c>
    </row>
    <row r="841" spans="2:3" ht="12.75">
      <c r="B841" s="32">
        <v>8.37</v>
      </c>
      <c r="C841" s="33">
        <f t="shared" si="13"/>
        <v>6.696</v>
      </c>
    </row>
    <row r="842" spans="2:3" ht="12.75">
      <c r="B842" s="32">
        <v>8.38</v>
      </c>
      <c r="C842" s="33">
        <f t="shared" si="13"/>
        <v>6.704000000000001</v>
      </c>
    </row>
    <row r="843" spans="2:3" ht="12.75">
      <c r="B843" s="32">
        <v>8.39</v>
      </c>
      <c r="C843" s="33">
        <f t="shared" si="13"/>
        <v>6.712000000000001</v>
      </c>
    </row>
    <row r="844" spans="2:3" ht="12.75">
      <c r="B844" s="32">
        <v>8.4</v>
      </c>
      <c r="C844" s="33">
        <f t="shared" si="13"/>
        <v>6.720000000000001</v>
      </c>
    </row>
    <row r="845" spans="2:3" ht="12.75">
      <c r="B845" s="32">
        <v>8.41</v>
      </c>
      <c r="C845" s="33">
        <f t="shared" si="13"/>
        <v>6.728000000000001</v>
      </c>
    </row>
    <row r="846" spans="2:3" ht="12.75">
      <c r="B846" s="32">
        <v>8.42</v>
      </c>
      <c r="C846" s="33">
        <f t="shared" si="13"/>
        <v>6.736000000000001</v>
      </c>
    </row>
    <row r="847" spans="2:3" ht="12.75">
      <c r="B847" s="32">
        <v>8.43</v>
      </c>
      <c r="C847" s="33">
        <f t="shared" si="13"/>
        <v>6.744</v>
      </c>
    </row>
    <row r="848" spans="2:3" ht="12.75">
      <c r="B848" s="32">
        <v>8.44</v>
      </c>
      <c r="C848" s="33">
        <f t="shared" si="13"/>
        <v>6.752</v>
      </c>
    </row>
    <row r="849" spans="2:3" ht="12.75">
      <c r="B849" s="32">
        <v>8.45</v>
      </c>
      <c r="C849" s="33">
        <f t="shared" si="13"/>
        <v>6.76</v>
      </c>
    </row>
    <row r="850" spans="2:3" ht="12.75">
      <c r="B850" s="32">
        <v>8.46</v>
      </c>
      <c r="C850" s="33">
        <f t="shared" si="13"/>
        <v>6.768000000000001</v>
      </c>
    </row>
    <row r="851" spans="2:3" ht="12.75">
      <c r="B851" s="32">
        <v>8.47</v>
      </c>
      <c r="C851" s="33">
        <f t="shared" si="13"/>
        <v>6.776000000000001</v>
      </c>
    </row>
    <row r="852" spans="2:3" ht="12.75">
      <c r="B852" s="32">
        <v>8.48</v>
      </c>
      <c r="C852" s="33">
        <f t="shared" si="13"/>
        <v>6.784000000000001</v>
      </c>
    </row>
    <row r="853" spans="2:3" ht="12.75">
      <c r="B853" s="32">
        <v>8.49</v>
      </c>
      <c r="C853" s="33">
        <f t="shared" si="13"/>
        <v>6.792000000000001</v>
      </c>
    </row>
    <row r="854" spans="2:3" ht="12.75">
      <c r="B854" s="32">
        <v>8.5</v>
      </c>
      <c r="C854" s="33">
        <f t="shared" si="13"/>
        <v>6.800000000000001</v>
      </c>
    </row>
    <row r="855" spans="2:3" ht="12.75">
      <c r="B855" s="32">
        <v>8.51</v>
      </c>
      <c r="C855" s="33">
        <f t="shared" si="13"/>
        <v>6.808</v>
      </c>
    </row>
    <row r="856" spans="2:3" ht="12.75">
      <c r="B856" s="32">
        <v>8.52</v>
      </c>
      <c r="C856" s="33">
        <f t="shared" si="13"/>
        <v>6.816</v>
      </c>
    </row>
    <row r="857" spans="2:3" ht="12.75">
      <c r="B857" s="32">
        <v>8.53</v>
      </c>
      <c r="C857" s="33">
        <f t="shared" si="13"/>
        <v>6.824</v>
      </c>
    </row>
    <row r="858" spans="2:3" ht="12.75">
      <c r="B858" s="32">
        <v>8.54</v>
      </c>
      <c r="C858" s="33">
        <f t="shared" si="13"/>
        <v>6.832</v>
      </c>
    </row>
    <row r="859" spans="2:3" ht="12.75">
      <c r="B859" s="32">
        <v>8.55</v>
      </c>
      <c r="C859" s="33">
        <f t="shared" si="13"/>
        <v>6.840000000000001</v>
      </c>
    </row>
    <row r="860" spans="2:3" ht="12.75">
      <c r="B860" s="32">
        <v>8.56</v>
      </c>
      <c r="C860" s="33">
        <f t="shared" si="13"/>
        <v>6.848000000000001</v>
      </c>
    </row>
    <row r="861" spans="2:3" ht="12.75">
      <c r="B861" s="32">
        <v>8.57</v>
      </c>
      <c r="C861" s="33">
        <f t="shared" si="13"/>
        <v>6.856000000000001</v>
      </c>
    </row>
    <row r="862" spans="2:3" ht="12.75">
      <c r="B862" s="32">
        <v>8.58</v>
      </c>
      <c r="C862" s="33">
        <f t="shared" si="13"/>
        <v>6.864000000000001</v>
      </c>
    </row>
    <row r="863" spans="2:3" ht="12.75">
      <c r="B863" s="32">
        <v>8.59</v>
      </c>
      <c r="C863" s="33">
        <f t="shared" si="13"/>
        <v>6.872</v>
      </c>
    </row>
    <row r="864" spans="2:3" ht="12.75">
      <c r="B864" s="32">
        <v>8.6</v>
      </c>
      <c r="C864" s="33">
        <f t="shared" si="13"/>
        <v>6.88</v>
      </c>
    </row>
    <row r="865" spans="2:3" ht="12.75">
      <c r="B865" s="32">
        <v>8.61</v>
      </c>
      <c r="C865" s="33">
        <f t="shared" si="13"/>
        <v>6.888</v>
      </c>
    </row>
    <row r="866" spans="2:3" ht="12.75">
      <c r="B866" s="32">
        <v>8.62</v>
      </c>
      <c r="C866" s="33">
        <f t="shared" si="13"/>
        <v>6.896</v>
      </c>
    </row>
    <row r="867" spans="2:3" ht="12.75">
      <c r="B867" s="32">
        <v>8.63</v>
      </c>
      <c r="C867" s="33">
        <f t="shared" si="13"/>
        <v>6.904000000000001</v>
      </c>
    </row>
    <row r="868" spans="2:3" ht="12.75">
      <c r="B868" s="32">
        <v>8.64</v>
      </c>
      <c r="C868" s="33">
        <f t="shared" si="13"/>
        <v>6.912000000000001</v>
      </c>
    </row>
    <row r="869" spans="2:3" ht="12.75">
      <c r="B869" s="32">
        <v>8.65</v>
      </c>
      <c r="C869" s="33">
        <f t="shared" si="13"/>
        <v>6.920000000000001</v>
      </c>
    </row>
    <row r="870" spans="2:3" ht="12.75">
      <c r="B870" s="32">
        <v>8.66</v>
      </c>
      <c r="C870" s="33">
        <f t="shared" si="13"/>
        <v>6.928000000000001</v>
      </c>
    </row>
    <row r="871" spans="2:3" ht="12.75">
      <c r="B871" s="32">
        <v>8.67</v>
      </c>
      <c r="C871" s="33">
        <f t="shared" si="13"/>
        <v>6.936</v>
      </c>
    </row>
    <row r="872" spans="2:3" ht="12.75">
      <c r="B872" s="32">
        <v>8.68</v>
      </c>
      <c r="C872" s="33">
        <f t="shared" si="13"/>
        <v>6.944</v>
      </c>
    </row>
    <row r="873" spans="2:3" ht="12.75">
      <c r="B873" s="32">
        <v>8.69</v>
      </c>
      <c r="C873" s="33">
        <f t="shared" si="13"/>
        <v>6.952</v>
      </c>
    </row>
    <row r="874" spans="2:3" ht="12.75">
      <c r="B874" s="32">
        <v>8.7</v>
      </c>
      <c r="C874" s="33">
        <f t="shared" si="13"/>
        <v>6.96</v>
      </c>
    </row>
    <row r="875" spans="2:3" ht="12.75">
      <c r="B875" s="32">
        <v>8.71</v>
      </c>
      <c r="C875" s="33">
        <f t="shared" si="13"/>
        <v>6.968000000000001</v>
      </c>
    </row>
    <row r="876" spans="2:3" ht="12.75">
      <c r="B876" s="32">
        <v>8.72</v>
      </c>
      <c r="C876" s="33">
        <f t="shared" si="13"/>
        <v>6.976000000000001</v>
      </c>
    </row>
    <row r="877" spans="2:3" ht="12.75">
      <c r="B877" s="32">
        <v>8.73</v>
      </c>
      <c r="C877" s="33">
        <f t="shared" si="13"/>
        <v>6.984000000000001</v>
      </c>
    </row>
    <row r="878" spans="2:3" ht="12.75">
      <c r="B878" s="32">
        <v>8.74</v>
      </c>
      <c r="C878" s="33">
        <f t="shared" si="13"/>
        <v>6.992000000000001</v>
      </c>
    </row>
    <row r="879" spans="2:3" ht="12.75">
      <c r="B879" s="32">
        <v>8.75</v>
      </c>
      <c r="C879" s="33">
        <f t="shared" si="13"/>
        <v>7</v>
      </c>
    </row>
    <row r="880" spans="2:3" ht="12.75">
      <c r="B880" s="32">
        <v>8.76</v>
      </c>
      <c r="C880" s="33">
        <f t="shared" si="13"/>
        <v>7.008</v>
      </c>
    </row>
    <row r="881" spans="2:3" ht="12.75">
      <c r="B881" s="32">
        <v>8.77</v>
      </c>
      <c r="C881" s="33">
        <f t="shared" si="13"/>
        <v>7.016</v>
      </c>
    </row>
    <row r="882" spans="2:3" ht="12.75">
      <c r="B882" s="32">
        <v>8.78</v>
      </c>
      <c r="C882" s="33">
        <f t="shared" si="13"/>
        <v>7.024</v>
      </c>
    </row>
    <row r="883" spans="2:3" ht="12.75">
      <c r="B883" s="32">
        <v>8.79</v>
      </c>
      <c r="C883" s="33">
        <f t="shared" si="13"/>
        <v>7.032</v>
      </c>
    </row>
    <row r="884" spans="2:3" ht="12.75">
      <c r="B884" s="32">
        <v>8.8</v>
      </c>
      <c r="C884" s="33">
        <f t="shared" si="13"/>
        <v>7.040000000000001</v>
      </c>
    </row>
    <row r="885" spans="2:3" ht="12.75">
      <c r="B885" s="32">
        <v>8.81</v>
      </c>
      <c r="C885" s="33">
        <f t="shared" si="13"/>
        <v>7.048000000000001</v>
      </c>
    </row>
    <row r="886" spans="2:3" ht="12.75">
      <c r="B886" s="32">
        <v>8.82</v>
      </c>
      <c r="C886" s="33">
        <f t="shared" si="13"/>
        <v>7.056000000000001</v>
      </c>
    </row>
    <row r="887" spans="2:3" ht="12.75">
      <c r="B887" s="32">
        <v>8.83</v>
      </c>
      <c r="C887" s="33">
        <f t="shared" si="13"/>
        <v>7.064</v>
      </c>
    </row>
    <row r="888" spans="2:3" ht="12.75">
      <c r="B888" s="32">
        <v>8.84</v>
      </c>
      <c r="C888" s="33">
        <f t="shared" si="13"/>
        <v>7.072</v>
      </c>
    </row>
    <row r="889" spans="2:3" ht="12.75">
      <c r="B889" s="32">
        <v>8.85</v>
      </c>
      <c r="C889" s="33">
        <f t="shared" si="13"/>
        <v>7.08</v>
      </c>
    </row>
    <row r="890" spans="2:3" ht="12.75">
      <c r="B890" s="32">
        <v>8.86</v>
      </c>
      <c r="C890" s="33">
        <f t="shared" si="13"/>
        <v>7.088</v>
      </c>
    </row>
    <row r="891" spans="2:3" ht="12.75">
      <c r="B891" s="32">
        <v>8.87</v>
      </c>
      <c r="C891" s="33">
        <f t="shared" si="13"/>
        <v>7.096</v>
      </c>
    </row>
    <row r="892" spans="2:3" ht="12.75">
      <c r="B892" s="32">
        <v>8.88</v>
      </c>
      <c r="C892" s="33">
        <f t="shared" si="13"/>
        <v>7.104000000000001</v>
      </c>
    </row>
    <row r="893" spans="2:3" ht="12.75">
      <c r="B893" s="32">
        <v>8.89</v>
      </c>
      <c r="C893" s="33">
        <f t="shared" si="13"/>
        <v>7.112000000000001</v>
      </c>
    </row>
    <row r="894" spans="2:3" ht="12.75">
      <c r="B894" s="32">
        <v>8.9</v>
      </c>
      <c r="C894" s="33">
        <f t="shared" si="13"/>
        <v>7.120000000000001</v>
      </c>
    </row>
    <row r="895" spans="2:3" ht="12.75">
      <c r="B895" s="32">
        <v>8.91</v>
      </c>
      <c r="C895" s="33">
        <f t="shared" si="13"/>
        <v>7.128</v>
      </c>
    </row>
    <row r="896" spans="2:3" ht="12.75">
      <c r="B896" s="32">
        <v>8.92</v>
      </c>
      <c r="C896" s="33">
        <f t="shared" si="13"/>
        <v>7.136</v>
      </c>
    </row>
    <row r="897" spans="2:3" ht="12.75">
      <c r="B897" s="32">
        <v>8.93</v>
      </c>
      <c r="C897" s="33">
        <f t="shared" si="13"/>
        <v>7.144</v>
      </c>
    </row>
    <row r="898" spans="2:3" ht="12.75">
      <c r="B898" s="32">
        <v>8.94</v>
      </c>
      <c r="C898" s="33">
        <f t="shared" si="13"/>
        <v>7.152</v>
      </c>
    </row>
    <row r="899" spans="2:3" ht="12.75">
      <c r="B899" s="32">
        <v>8.95</v>
      </c>
      <c r="C899" s="33">
        <f t="shared" si="13"/>
        <v>7.16</v>
      </c>
    </row>
    <row r="900" spans="2:3" ht="12.75">
      <c r="B900" s="32">
        <v>8.96</v>
      </c>
      <c r="C900" s="33">
        <f t="shared" si="13"/>
        <v>7.168000000000001</v>
      </c>
    </row>
    <row r="901" spans="2:3" ht="12.75">
      <c r="B901" s="32">
        <v>8.97</v>
      </c>
      <c r="C901" s="33">
        <f aca="true" t="shared" si="14" ref="C901:C964">IF(B901&lt;O87P*100/SLP2,O87P,SLP2/100*B901)</f>
        <v>7.176000000000001</v>
      </c>
    </row>
    <row r="902" spans="2:3" ht="12.75">
      <c r="B902" s="32">
        <v>8.98</v>
      </c>
      <c r="C902" s="33">
        <f t="shared" si="14"/>
        <v>7.184000000000001</v>
      </c>
    </row>
    <row r="903" spans="2:3" ht="12.75">
      <c r="B903" s="32">
        <v>8.99</v>
      </c>
      <c r="C903" s="33">
        <f t="shared" si="14"/>
        <v>7.192</v>
      </c>
    </row>
    <row r="904" spans="2:3" ht="12.75">
      <c r="B904" s="32">
        <v>9</v>
      </c>
      <c r="C904" s="33">
        <f t="shared" si="14"/>
        <v>7.2</v>
      </c>
    </row>
    <row r="905" spans="2:3" ht="12.75">
      <c r="B905" s="32">
        <v>9.01</v>
      </c>
      <c r="C905" s="33">
        <f t="shared" si="14"/>
        <v>7.208</v>
      </c>
    </row>
    <row r="906" spans="2:3" ht="12.75">
      <c r="B906" s="32">
        <v>9.02</v>
      </c>
      <c r="C906" s="33">
        <f t="shared" si="14"/>
        <v>7.216</v>
      </c>
    </row>
    <row r="907" spans="2:3" ht="12.75">
      <c r="B907" s="32">
        <v>9.03</v>
      </c>
      <c r="C907" s="33">
        <f t="shared" si="14"/>
        <v>7.224</v>
      </c>
    </row>
    <row r="908" spans="2:3" ht="12.75">
      <c r="B908" s="32">
        <v>9.04</v>
      </c>
      <c r="C908" s="33">
        <f t="shared" si="14"/>
        <v>7.231999999999999</v>
      </c>
    </row>
    <row r="909" spans="2:3" ht="12.75">
      <c r="B909" s="32">
        <v>9.05</v>
      </c>
      <c r="C909" s="33">
        <f t="shared" si="14"/>
        <v>7.240000000000001</v>
      </c>
    </row>
    <row r="910" spans="2:3" ht="12.75">
      <c r="B910" s="32">
        <v>9.06</v>
      </c>
      <c r="C910" s="33">
        <f t="shared" si="14"/>
        <v>7.248000000000001</v>
      </c>
    </row>
    <row r="911" spans="2:3" ht="12.75">
      <c r="B911" s="32">
        <v>9.07</v>
      </c>
      <c r="C911" s="33">
        <f t="shared" si="14"/>
        <v>7.256</v>
      </c>
    </row>
    <row r="912" spans="2:3" ht="12.75">
      <c r="B912" s="32">
        <v>9.08</v>
      </c>
      <c r="C912" s="33">
        <f t="shared" si="14"/>
        <v>7.264</v>
      </c>
    </row>
    <row r="913" spans="2:3" ht="12.75">
      <c r="B913" s="32">
        <v>9.09</v>
      </c>
      <c r="C913" s="33">
        <f t="shared" si="14"/>
        <v>7.272</v>
      </c>
    </row>
    <row r="914" spans="2:3" ht="12.75">
      <c r="B914" s="32">
        <v>9.1</v>
      </c>
      <c r="C914" s="33">
        <f t="shared" si="14"/>
        <v>7.28</v>
      </c>
    </row>
    <row r="915" spans="2:3" ht="12.75">
      <c r="B915" s="32">
        <v>9.11</v>
      </c>
      <c r="C915" s="33">
        <f t="shared" si="14"/>
        <v>7.288</v>
      </c>
    </row>
    <row r="916" spans="2:3" ht="12.75">
      <c r="B916" s="32">
        <v>9.12</v>
      </c>
      <c r="C916" s="33">
        <f t="shared" si="14"/>
        <v>7.295999999999999</v>
      </c>
    </row>
    <row r="917" spans="2:3" ht="12.75">
      <c r="B917" s="32">
        <v>9.13</v>
      </c>
      <c r="C917" s="33">
        <f t="shared" si="14"/>
        <v>7.304000000000001</v>
      </c>
    </row>
    <row r="918" spans="2:3" ht="12.75">
      <c r="B918" s="32">
        <v>9.14</v>
      </c>
      <c r="C918" s="33">
        <f t="shared" si="14"/>
        <v>7.312000000000001</v>
      </c>
    </row>
    <row r="919" spans="2:3" ht="12.75">
      <c r="B919" s="32">
        <v>9.15</v>
      </c>
      <c r="C919" s="33">
        <f t="shared" si="14"/>
        <v>7.32</v>
      </c>
    </row>
    <row r="920" spans="2:3" ht="12.75">
      <c r="B920" s="32">
        <v>9.16</v>
      </c>
      <c r="C920" s="33">
        <f t="shared" si="14"/>
        <v>7.328</v>
      </c>
    </row>
    <row r="921" spans="2:3" ht="12.75">
      <c r="B921" s="32">
        <v>9.17</v>
      </c>
      <c r="C921" s="33">
        <f t="shared" si="14"/>
        <v>7.336</v>
      </c>
    </row>
    <row r="922" spans="2:3" ht="12.75">
      <c r="B922" s="32">
        <v>9.18</v>
      </c>
      <c r="C922" s="33">
        <f t="shared" si="14"/>
        <v>7.344</v>
      </c>
    </row>
    <row r="923" spans="2:3" ht="12.75">
      <c r="B923" s="32">
        <v>9.19</v>
      </c>
      <c r="C923" s="33">
        <f t="shared" si="14"/>
        <v>7.352</v>
      </c>
    </row>
    <row r="924" spans="2:3" ht="12.75">
      <c r="B924" s="32">
        <v>9.2</v>
      </c>
      <c r="C924" s="33">
        <f t="shared" si="14"/>
        <v>7.359999999999999</v>
      </c>
    </row>
    <row r="925" spans="2:3" ht="12.75">
      <c r="B925" s="32">
        <v>9.21</v>
      </c>
      <c r="C925" s="33">
        <f t="shared" si="14"/>
        <v>7.368000000000001</v>
      </c>
    </row>
    <row r="926" spans="2:3" ht="12.75">
      <c r="B926" s="32">
        <v>9.22</v>
      </c>
      <c r="C926" s="33">
        <f t="shared" si="14"/>
        <v>7.376000000000001</v>
      </c>
    </row>
    <row r="927" spans="2:3" ht="12.75">
      <c r="B927" s="32">
        <v>9.23</v>
      </c>
      <c r="C927" s="33">
        <f t="shared" si="14"/>
        <v>7.384</v>
      </c>
    </row>
    <row r="928" spans="2:3" ht="12.75">
      <c r="B928" s="32">
        <v>9.24</v>
      </c>
      <c r="C928" s="33">
        <f t="shared" si="14"/>
        <v>7.392</v>
      </c>
    </row>
    <row r="929" spans="2:3" ht="12.75">
      <c r="B929" s="32">
        <v>9.25</v>
      </c>
      <c r="C929" s="33">
        <f t="shared" si="14"/>
        <v>7.4</v>
      </c>
    </row>
    <row r="930" spans="2:3" ht="12.75">
      <c r="B930" s="32">
        <v>9.26</v>
      </c>
      <c r="C930" s="33">
        <f t="shared" si="14"/>
        <v>7.408</v>
      </c>
    </row>
    <row r="931" spans="2:3" ht="12.75">
      <c r="B931" s="32">
        <v>9.27</v>
      </c>
      <c r="C931" s="33">
        <f t="shared" si="14"/>
        <v>7.416</v>
      </c>
    </row>
    <row r="932" spans="2:3" ht="12.75">
      <c r="B932" s="32">
        <v>9.28</v>
      </c>
      <c r="C932" s="33">
        <f t="shared" si="14"/>
        <v>7.4239999999999995</v>
      </c>
    </row>
    <row r="933" spans="2:3" ht="12.75">
      <c r="B933" s="32">
        <v>9.29</v>
      </c>
      <c r="C933" s="33">
        <f t="shared" si="14"/>
        <v>7.4319999999999995</v>
      </c>
    </row>
    <row r="934" spans="2:3" ht="12.75">
      <c r="B934" s="32">
        <v>9.3</v>
      </c>
      <c r="C934" s="33">
        <f t="shared" si="14"/>
        <v>7.440000000000001</v>
      </c>
    </row>
    <row r="935" spans="2:3" ht="12.75">
      <c r="B935" s="32">
        <v>9.31</v>
      </c>
      <c r="C935" s="33">
        <f t="shared" si="14"/>
        <v>7.448</v>
      </c>
    </row>
    <row r="936" spans="2:3" ht="12.75">
      <c r="B936" s="32">
        <v>9.32</v>
      </c>
      <c r="C936" s="33">
        <f t="shared" si="14"/>
        <v>7.456</v>
      </c>
    </row>
    <row r="937" spans="2:3" ht="12.75">
      <c r="B937" s="32">
        <v>9.33</v>
      </c>
      <c r="C937" s="33">
        <f t="shared" si="14"/>
        <v>7.464</v>
      </c>
    </row>
    <row r="938" spans="2:3" ht="12.75">
      <c r="B938" s="32">
        <v>9.34</v>
      </c>
      <c r="C938" s="33">
        <f t="shared" si="14"/>
        <v>7.472</v>
      </c>
    </row>
    <row r="939" spans="2:3" ht="12.75">
      <c r="B939" s="32">
        <v>9.35</v>
      </c>
      <c r="C939" s="33">
        <f t="shared" si="14"/>
        <v>7.48</v>
      </c>
    </row>
    <row r="940" spans="2:3" ht="12.75">
      <c r="B940" s="32">
        <v>9.36</v>
      </c>
      <c r="C940" s="33">
        <f t="shared" si="14"/>
        <v>7.4879999999999995</v>
      </c>
    </row>
    <row r="941" spans="2:3" ht="12.75">
      <c r="B941" s="32">
        <v>9.37</v>
      </c>
      <c r="C941" s="33">
        <f t="shared" si="14"/>
        <v>7.4959999999999996</v>
      </c>
    </row>
    <row r="942" spans="2:3" ht="12.75">
      <c r="B942" s="32">
        <v>9.38</v>
      </c>
      <c r="C942" s="33">
        <f t="shared" si="14"/>
        <v>7.504000000000001</v>
      </c>
    </row>
    <row r="943" spans="2:3" ht="12.75">
      <c r="B943" s="32">
        <v>9.39</v>
      </c>
      <c r="C943" s="33">
        <f t="shared" si="14"/>
        <v>7.5120000000000005</v>
      </c>
    </row>
    <row r="944" spans="2:3" ht="12.75">
      <c r="B944" s="32">
        <v>9.4</v>
      </c>
      <c r="C944" s="33">
        <f t="shared" si="14"/>
        <v>7.5200000000000005</v>
      </c>
    </row>
    <row r="945" spans="2:3" ht="12.75">
      <c r="B945" s="32">
        <v>9.41</v>
      </c>
      <c r="C945" s="33">
        <f t="shared" si="14"/>
        <v>7.5280000000000005</v>
      </c>
    </row>
    <row r="946" spans="2:3" ht="12.75">
      <c r="B946" s="32">
        <v>9.42</v>
      </c>
      <c r="C946" s="33">
        <f t="shared" si="14"/>
        <v>7.5360000000000005</v>
      </c>
    </row>
    <row r="947" spans="2:3" ht="12.75">
      <c r="B947" s="32">
        <v>9.43</v>
      </c>
      <c r="C947" s="33">
        <f t="shared" si="14"/>
        <v>7.5440000000000005</v>
      </c>
    </row>
    <row r="948" spans="2:3" ht="12.75">
      <c r="B948" s="32">
        <v>9.44</v>
      </c>
      <c r="C948" s="33">
        <f t="shared" si="14"/>
        <v>7.552</v>
      </c>
    </row>
    <row r="949" spans="2:3" ht="12.75">
      <c r="B949" s="32">
        <v>9.45</v>
      </c>
      <c r="C949" s="33">
        <f t="shared" si="14"/>
        <v>7.56</v>
      </c>
    </row>
    <row r="950" spans="2:3" ht="12.75">
      <c r="B950" s="32">
        <v>9.46</v>
      </c>
      <c r="C950" s="33">
        <f t="shared" si="14"/>
        <v>7.568000000000001</v>
      </c>
    </row>
    <row r="951" spans="2:3" ht="12.75">
      <c r="B951" s="32">
        <v>9.47</v>
      </c>
      <c r="C951" s="33">
        <f t="shared" si="14"/>
        <v>7.5760000000000005</v>
      </c>
    </row>
    <row r="952" spans="2:3" ht="12.75">
      <c r="B952" s="32">
        <v>9.48</v>
      </c>
      <c r="C952" s="33">
        <f t="shared" si="14"/>
        <v>7.5840000000000005</v>
      </c>
    </row>
    <row r="953" spans="2:3" ht="12.75">
      <c r="B953" s="32">
        <v>9.49</v>
      </c>
      <c r="C953" s="33">
        <f t="shared" si="14"/>
        <v>7.5920000000000005</v>
      </c>
    </row>
    <row r="954" spans="2:3" ht="12.75">
      <c r="B954" s="32">
        <v>9.5</v>
      </c>
      <c r="C954" s="33">
        <f t="shared" si="14"/>
        <v>7.6000000000000005</v>
      </c>
    </row>
    <row r="955" spans="2:3" ht="12.75">
      <c r="B955" s="32">
        <v>9.51</v>
      </c>
      <c r="C955" s="33">
        <f t="shared" si="14"/>
        <v>7.6080000000000005</v>
      </c>
    </row>
    <row r="956" spans="2:3" ht="12.75">
      <c r="B956" s="32">
        <v>9.52</v>
      </c>
      <c r="C956" s="33">
        <f t="shared" si="14"/>
        <v>7.616</v>
      </c>
    </row>
    <row r="957" spans="2:3" ht="12.75">
      <c r="B957" s="32">
        <v>9.53</v>
      </c>
      <c r="C957" s="33">
        <f t="shared" si="14"/>
        <v>7.624</v>
      </c>
    </row>
    <row r="958" spans="2:3" ht="12.75">
      <c r="B958" s="32">
        <v>9.54</v>
      </c>
      <c r="C958" s="33">
        <f t="shared" si="14"/>
        <v>7.632</v>
      </c>
    </row>
    <row r="959" spans="2:3" ht="12.75">
      <c r="B959" s="32">
        <v>9.55</v>
      </c>
      <c r="C959" s="33">
        <f t="shared" si="14"/>
        <v>7.640000000000001</v>
      </c>
    </row>
    <row r="960" spans="2:3" ht="12.75">
      <c r="B960" s="32">
        <v>9.56</v>
      </c>
      <c r="C960" s="33">
        <f t="shared" si="14"/>
        <v>7.648000000000001</v>
      </c>
    </row>
    <row r="961" spans="2:3" ht="12.75">
      <c r="B961" s="32">
        <v>9.57</v>
      </c>
      <c r="C961" s="33">
        <f t="shared" si="14"/>
        <v>7.656000000000001</v>
      </c>
    </row>
    <row r="962" spans="2:3" ht="12.75">
      <c r="B962" s="32">
        <v>9.58</v>
      </c>
      <c r="C962" s="33">
        <f t="shared" si="14"/>
        <v>7.664000000000001</v>
      </c>
    </row>
    <row r="963" spans="2:3" ht="12.75">
      <c r="B963" s="32">
        <v>9.59</v>
      </c>
      <c r="C963" s="33">
        <f t="shared" si="14"/>
        <v>7.672000000000001</v>
      </c>
    </row>
    <row r="964" spans="2:3" ht="12.75">
      <c r="B964" s="32">
        <v>9.6</v>
      </c>
      <c r="C964" s="33">
        <f t="shared" si="14"/>
        <v>7.68</v>
      </c>
    </row>
    <row r="965" spans="2:3" ht="12.75">
      <c r="B965" s="32">
        <v>9.61</v>
      </c>
      <c r="C965" s="33">
        <f aca="true" t="shared" si="15" ref="C965:C1004">IF(B965&lt;O87P*100/SLP2,O87P,SLP2/100*B965)</f>
        <v>7.688</v>
      </c>
    </row>
    <row r="966" spans="2:3" ht="12.75">
      <c r="B966" s="32">
        <v>9.62</v>
      </c>
      <c r="C966" s="33">
        <f t="shared" si="15"/>
        <v>7.696</v>
      </c>
    </row>
    <row r="967" spans="2:3" ht="12.75">
      <c r="B967" s="32">
        <v>9.63</v>
      </c>
      <c r="C967" s="33">
        <f t="shared" si="15"/>
        <v>7.704000000000001</v>
      </c>
    </row>
    <row r="968" spans="2:3" ht="12.75">
      <c r="B968" s="32">
        <v>9.64</v>
      </c>
      <c r="C968" s="33">
        <f t="shared" si="15"/>
        <v>7.712000000000001</v>
      </c>
    </row>
    <row r="969" spans="2:3" ht="12.75">
      <c r="B969" s="32">
        <v>9.65</v>
      </c>
      <c r="C969" s="33">
        <f t="shared" si="15"/>
        <v>7.720000000000001</v>
      </c>
    </row>
    <row r="970" spans="2:3" ht="12.75">
      <c r="B970" s="32">
        <v>9.66</v>
      </c>
      <c r="C970" s="33">
        <f t="shared" si="15"/>
        <v>7.728000000000001</v>
      </c>
    </row>
    <row r="971" spans="2:3" ht="12.75">
      <c r="B971" s="32">
        <v>9.67</v>
      </c>
      <c r="C971" s="33">
        <f t="shared" si="15"/>
        <v>7.736000000000001</v>
      </c>
    </row>
    <row r="972" spans="2:3" ht="12.75">
      <c r="B972" s="32">
        <v>9.68</v>
      </c>
      <c r="C972" s="33">
        <f t="shared" si="15"/>
        <v>7.744</v>
      </c>
    </row>
    <row r="973" spans="2:3" ht="12.75">
      <c r="B973" s="32">
        <v>9.69</v>
      </c>
      <c r="C973" s="33">
        <f t="shared" si="15"/>
        <v>7.752</v>
      </c>
    </row>
    <row r="974" spans="2:3" ht="12.75">
      <c r="B974" s="32">
        <v>9.7</v>
      </c>
      <c r="C974" s="33">
        <f t="shared" si="15"/>
        <v>7.76</v>
      </c>
    </row>
    <row r="975" spans="2:3" ht="12.75">
      <c r="B975" s="32">
        <v>9.71</v>
      </c>
      <c r="C975" s="33">
        <f t="shared" si="15"/>
        <v>7.768000000000001</v>
      </c>
    </row>
    <row r="976" spans="2:3" ht="12.75">
      <c r="B976" s="32">
        <v>9.72</v>
      </c>
      <c r="C976" s="33">
        <f t="shared" si="15"/>
        <v>7.776000000000001</v>
      </c>
    </row>
    <row r="977" spans="2:3" ht="12.75">
      <c r="B977" s="32">
        <v>9.73</v>
      </c>
      <c r="C977" s="33">
        <f t="shared" si="15"/>
        <v>7.784000000000001</v>
      </c>
    </row>
    <row r="978" spans="2:3" ht="12.75">
      <c r="B978" s="32">
        <v>9.74</v>
      </c>
      <c r="C978" s="33">
        <f t="shared" si="15"/>
        <v>7.792000000000001</v>
      </c>
    </row>
    <row r="979" spans="2:3" ht="12.75">
      <c r="B979" s="32">
        <v>9.75</v>
      </c>
      <c r="C979" s="33">
        <f t="shared" si="15"/>
        <v>7.800000000000001</v>
      </c>
    </row>
    <row r="980" spans="2:3" ht="12.75">
      <c r="B980" s="32">
        <v>9.76</v>
      </c>
      <c r="C980" s="33">
        <f t="shared" si="15"/>
        <v>7.808</v>
      </c>
    </row>
    <row r="981" spans="2:3" ht="12.75">
      <c r="B981" s="32">
        <v>9.77</v>
      </c>
      <c r="C981" s="33">
        <f t="shared" si="15"/>
        <v>7.816</v>
      </c>
    </row>
    <row r="982" spans="2:3" ht="12.75">
      <c r="B982" s="32">
        <v>9.78</v>
      </c>
      <c r="C982" s="33">
        <f t="shared" si="15"/>
        <v>7.824</v>
      </c>
    </row>
    <row r="983" spans="2:3" ht="12.75">
      <c r="B983" s="32">
        <v>9.79</v>
      </c>
      <c r="C983" s="33">
        <f t="shared" si="15"/>
        <v>7.832</v>
      </c>
    </row>
    <row r="984" spans="2:3" ht="12.75">
      <c r="B984" s="32">
        <v>9.8</v>
      </c>
      <c r="C984" s="33">
        <f t="shared" si="15"/>
        <v>7.840000000000001</v>
      </c>
    </row>
    <row r="985" spans="2:3" ht="12.75">
      <c r="B985" s="32">
        <v>9.81</v>
      </c>
      <c r="C985" s="33">
        <f t="shared" si="15"/>
        <v>7.848000000000001</v>
      </c>
    </row>
    <row r="986" spans="2:3" ht="12.75">
      <c r="B986" s="32">
        <v>9.82</v>
      </c>
      <c r="C986" s="33">
        <f t="shared" si="15"/>
        <v>7.856000000000001</v>
      </c>
    </row>
    <row r="987" spans="2:3" ht="12.75">
      <c r="B987" s="32">
        <v>9.83</v>
      </c>
      <c r="C987" s="33">
        <f t="shared" si="15"/>
        <v>7.864000000000001</v>
      </c>
    </row>
    <row r="988" spans="2:3" ht="12.75">
      <c r="B988" s="32">
        <v>9.84</v>
      </c>
      <c r="C988" s="33">
        <f t="shared" si="15"/>
        <v>7.872</v>
      </c>
    </row>
    <row r="989" spans="2:3" ht="12.75">
      <c r="B989" s="32">
        <v>9.85</v>
      </c>
      <c r="C989" s="33">
        <f t="shared" si="15"/>
        <v>7.88</v>
      </c>
    </row>
    <row r="990" spans="2:3" ht="12.75">
      <c r="B990" s="32">
        <v>9.86</v>
      </c>
      <c r="C990" s="33">
        <f t="shared" si="15"/>
        <v>7.888</v>
      </c>
    </row>
    <row r="991" spans="2:3" ht="12.75">
      <c r="B991" s="32">
        <v>9.87</v>
      </c>
      <c r="C991" s="33">
        <f t="shared" si="15"/>
        <v>7.896</v>
      </c>
    </row>
    <row r="992" spans="2:3" ht="12.75">
      <c r="B992" s="32">
        <v>9.88</v>
      </c>
      <c r="C992" s="33">
        <f t="shared" si="15"/>
        <v>7.904000000000001</v>
      </c>
    </row>
    <row r="993" spans="2:3" ht="12.75">
      <c r="B993" s="32">
        <v>9.89</v>
      </c>
      <c r="C993" s="33">
        <f t="shared" si="15"/>
        <v>7.912000000000001</v>
      </c>
    </row>
    <row r="994" spans="2:3" ht="12.75">
      <c r="B994" s="32">
        <v>9.9</v>
      </c>
      <c r="C994" s="33">
        <f t="shared" si="15"/>
        <v>7.920000000000001</v>
      </c>
    </row>
    <row r="995" spans="2:3" ht="12.75">
      <c r="B995" s="32">
        <v>9.91</v>
      </c>
      <c r="C995" s="33">
        <f t="shared" si="15"/>
        <v>7.928000000000001</v>
      </c>
    </row>
    <row r="996" spans="2:3" ht="12.75">
      <c r="B996" s="32">
        <v>9.92</v>
      </c>
      <c r="C996" s="33">
        <f t="shared" si="15"/>
        <v>7.936</v>
      </c>
    </row>
    <row r="997" spans="2:3" ht="12.75">
      <c r="B997" s="32">
        <v>9.93</v>
      </c>
      <c r="C997" s="33">
        <f t="shared" si="15"/>
        <v>7.944</v>
      </c>
    </row>
    <row r="998" spans="2:3" ht="12.75">
      <c r="B998" s="32">
        <v>9.94</v>
      </c>
      <c r="C998" s="33">
        <f t="shared" si="15"/>
        <v>7.952</v>
      </c>
    </row>
    <row r="999" spans="2:3" ht="12.75">
      <c r="B999" s="32">
        <v>9.95</v>
      </c>
      <c r="C999" s="33">
        <f t="shared" si="15"/>
        <v>7.96</v>
      </c>
    </row>
    <row r="1000" spans="2:3" ht="12.75">
      <c r="B1000" s="32">
        <v>9.96</v>
      </c>
      <c r="C1000" s="33">
        <f t="shared" si="15"/>
        <v>7.968000000000001</v>
      </c>
    </row>
    <row r="1001" spans="2:3" ht="12.75">
      <c r="B1001" s="32">
        <v>9.97</v>
      </c>
      <c r="C1001" s="33">
        <f t="shared" si="15"/>
        <v>7.976000000000001</v>
      </c>
    </row>
    <row r="1002" spans="2:3" ht="12.75">
      <c r="B1002" s="32">
        <v>9.98</v>
      </c>
      <c r="C1002" s="33">
        <f t="shared" si="15"/>
        <v>7.984000000000001</v>
      </c>
    </row>
    <row r="1003" spans="2:3" ht="12.75">
      <c r="B1003" s="32">
        <v>9.99</v>
      </c>
      <c r="C1003" s="33">
        <f t="shared" si="15"/>
        <v>7.992000000000001</v>
      </c>
    </row>
    <row r="1004" spans="2:3" ht="12.75">
      <c r="B1004" s="32">
        <v>10</v>
      </c>
      <c r="C1004" s="33">
        <f t="shared" si="15"/>
        <v>8</v>
      </c>
    </row>
  </sheetData>
  <sheetProtection sheet="1"/>
  <mergeCells count="2">
    <mergeCell ref="D2:E2"/>
    <mergeCell ref="F2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Schweitzer Engineering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slope 2 in SEL-487B Relay</dc:title>
  <dc:subject/>
  <dc:creator>Bill Fleming</dc:creator>
  <cp:keywords/>
  <dc:description/>
  <cp:lastModifiedBy>Bill Fleming</cp:lastModifiedBy>
  <dcterms:created xsi:type="dcterms:W3CDTF">2008-11-24T23:00:18Z</dcterms:created>
  <dcterms:modified xsi:type="dcterms:W3CDTF">2009-01-13T16:37:50Z</dcterms:modified>
  <cp:category/>
  <cp:version/>
  <cp:contentType/>
  <cp:contentStatus/>
</cp:coreProperties>
</file>